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Douzono Hajime\Desktop\"/>
    </mc:Choice>
  </mc:AlternateContent>
  <bookViews>
    <workbookView xWindow="0" yWindow="0" windowWidth="20490" windowHeight="7770" tabRatio="753"/>
  </bookViews>
  <sheets>
    <sheet name="①入力シート(男女)" sheetId="2" r:id="rId1"/>
    <sheet name="納入内訳書" sheetId="26" r:id="rId2"/>
    <sheet name="男子学校対抗印刷用" sheetId="1" r:id="rId3"/>
    <sheet name="男子個人対抗複印刷用" sheetId="9" r:id="rId4"/>
    <sheet name="男子個人対抗単印刷用" sheetId="10" r:id="rId5"/>
    <sheet name="女子学校対抗印刷用" sheetId="13" r:id="rId6"/>
    <sheet name="女子個人対抗複印刷用" sheetId="14" r:id="rId7"/>
    <sheet name="女子個人対抗単印刷用" sheetId="15" r:id="rId8"/>
    <sheet name="ﾌﾟﾛｸﾞﾗﾑ申込書" sheetId="5" r:id="rId9"/>
    <sheet name="変更届（男）" sheetId="6" r:id="rId10"/>
    <sheet name="変更届（女）" sheetId="17" r:id="rId11"/>
    <sheet name="誤字・脱字" sheetId="8" r:id="rId12"/>
    <sheet name="棄権届" sheetId="28" r:id="rId13"/>
    <sheet name="領収書(男)" sheetId="23" r:id="rId14"/>
    <sheet name="領収書(女)" sheetId="24" r:id="rId15"/>
    <sheet name="Sheet3" sheetId="27" state="hidden" r:id="rId16"/>
    <sheet name="date" sheetId="22" state="hidden" r:id="rId17"/>
  </sheets>
  <externalReferences>
    <externalReference r:id="rId18"/>
    <externalReference r:id="rId19"/>
    <externalReference r:id="rId20"/>
    <externalReference r:id="rId21"/>
  </externalReferences>
  <definedNames>
    <definedName name="date">[1]都道府県別!$A$1:$K$300</definedName>
    <definedName name="_xlnm.Print_Area" localSheetId="8">ﾌﾟﾛｸﾞﾗﾑ申込書!$A$1:$I$56</definedName>
    <definedName name="_xlnm.Print_Area" localSheetId="11">誤字・脱字!$A$1:$L$30</definedName>
    <definedName name="_xlnm.Print_Area" localSheetId="5">女子学校対抗印刷用!$A$1:$CE$138</definedName>
    <definedName name="_xlnm.Print_Area" localSheetId="7">女子個人対抗単印刷用!$A$1:$CE$86</definedName>
    <definedName name="_xlnm.Print_Area" localSheetId="6">女子個人対抗複印刷用!$A$1:$CE$104</definedName>
    <definedName name="_xlnm.Print_Area" localSheetId="2">男子学校対抗印刷用!$A$1:$CE$137</definedName>
    <definedName name="_xlnm.Print_Area" localSheetId="4">男子個人対抗単印刷用!$A$1:$CE$86</definedName>
    <definedName name="_xlnm.Print_Area" localSheetId="3">男子個人対抗複印刷用!$A$1:$CE$105</definedName>
    <definedName name="_xlnm.Print_Area" localSheetId="10">'変更届（女）'!$A$1:$L$53</definedName>
    <definedName name="_xlnm.Print_Area" localSheetId="9">'変更届（男）'!$A$1:$L$53</definedName>
    <definedName name="学年">[2]都道府県名!$C$2:$C$4</definedName>
    <definedName name="単女" localSheetId="1">[3]辞書!$B$11:$J$225</definedName>
    <definedName name="単女">[4]辞書!$B$11:$J$225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5" i="1" l="1"/>
  <c r="B9" i="24" l="1"/>
  <c r="B9" i="23"/>
  <c r="B7" i="22"/>
  <c r="A1" i="17"/>
  <c r="A1" i="6"/>
  <c r="A1" i="5"/>
  <c r="V1" i="15"/>
  <c r="AX12" i="15"/>
  <c r="Q25" i="15"/>
  <c r="AR9" i="15"/>
  <c r="V1" i="14"/>
  <c r="Q31" i="14"/>
  <c r="AR9" i="14"/>
  <c r="AX12" i="14"/>
  <c r="V1" i="13"/>
  <c r="AU14" i="13"/>
  <c r="L12" i="13"/>
  <c r="V1" i="10"/>
  <c r="Q25" i="10"/>
  <c r="AR9" i="10"/>
  <c r="AX12" i="10"/>
  <c r="AX12" i="9"/>
  <c r="AR9" i="9"/>
  <c r="L12" i="1"/>
  <c r="AU14" i="1"/>
  <c r="Q42" i="1"/>
  <c r="Q31" i="9"/>
  <c r="V1" i="9"/>
  <c r="V1" i="1"/>
  <c r="AV18" i="26"/>
  <c r="AV16" i="26"/>
  <c r="AV14" i="26"/>
  <c r="AV12" i="26"/>
  <c r="AV20" i="26" s="1"/>
  <c r="AM35" i="26" s="1"/>
  <c r="N1" i="1" l="1"/>
  <c r="L40" i="2"/>
  <c r="A1" i="8" l="1"/>
  <c r="C22" i="5" l="1"/>
  <c r="Y24" i="2" l="1"/>
  <c r="Y23" i="2"/>
  <c r="Y22" i="2"/>
  <c r="O4" i="10" s="1"/>
  <c r="Y21" i="2"/>
  <c r="F3" i="8" s="1"/>
  <c r="R5" i="13" l="1"/>
  <c r="G7" i="5"/>
  <c r="O5" i="9"/>
  <c r="O5" i="14"/>
  <c r="F5" i="6"/>
  <c r="R4" i="13"/>
  <c r="R4" i="1"/>
  <c r="O4" i="9"/>
  <c r="O4" i="14"/>
  <c r="O4" i="15"/>
  <c r="O5" i="10"/>
  <c r="O5" i="15"/>
  <c r="F5" i="17"/>
  <c r="C14" i="5"/>
  <c r="A5" i="17" l="1"/>
  <c r="A5" i="6"/>
  <c r="BX1" i="15"/>
  <c r="BX1" i="14"/>
  <c r="BX1" i="13"/>
  <c r="BX1" i="10"/>
  <c r="BX1" i="9"/>
  <c r="BX1" i="1"/>
  <c r="X107" i="2" l="1"/>
  <c r="X106" i="2"/>
  <c r="Y106" i="2" s="1"/>
  <c r="X99" i="2"/>
  <c r="Y99" i="2" s="1"/>
  <c r="X98" i="2"/>
  <c r="Y98" i="2" s="1"/>
  <c r="X91" i="2"/>
  <c r="Y91" i="2" s="1"/>
  <c r="X90" i="2"/>
  <c r="Y90" i="2" s="1"/>
  <c r="X89" i="2"/>
  <c r="Y89" i="2" s="1"/>
  <c r="X88" i="2"/>
  <c r="Y88" i="2" s="1"/>
  <c r="X81" i="2"/>
  <c r="Y81" i="2" s="1"/>
  <c r="X80" i="2"/>
  <c r="Y80" i="2" s="1"/>
  <c r="X79" i="2"/>
  <c r="Y79" i="2" s="1"/>
  <c r="X78" i="2"/>
  <c r="Y60" i="2"/>
  <c r="Y43" i="2"/>
  <c r="Y107" i="2" l="1"/>
  <c r="Y78" i="2"/>
  <c r="Y82" i="2" l="1"/>
  <c r="Y44" i="2" s="1"/>
  <c r="Y92" i="2"/>
  <c r="Y61" i="2" s="1"/>
  <c r="E15" i="24"/>
  <c r="F47" i="24"/>
  <c r="F46" i="24"/>
  <c r="H44" i="24"/>
  <c r="B37" i="24"/>
  <c r="H32" i="24"/>
  <c r="Y41" i="2" l="1"/>
  <c r="Y40" i="2" s="1"/>
  <c r="E16" i="24"/>
  <c r="G12" i="24" s="1"/>
  <c r="E15" i="23"/>
  <c r="E16" i="23"/>
  <c r="AU29" i="13" l="1"/>
  <c r="AU26" i="13"/>
  <c r="AU23" i="13"/>
  <c r="AU20" i="13"/>
  <c r="AU17" i="13"/>
  <c r="AS29" i="13"/>
  <c r="AS26" i="13"/>
  <c r="AS23" i="13"/>
  <c r="AS20" i="13"/>
  <c r="AS17" i="13"/>
  <c r="AO29" i="13"/>
  <c r="AO26" i="13"/>
  <c r="AO23" i="13"/>
  <c r="AO20" i="13"/>
  <c r="AO17" i="13"/>
  <c r="AJ29" i="13"/>
  <c r="AJ26" i="13"/>
  <c r="AJ23" i="13"/>
  <c r="AJ20" i="13"/>
  <c r="AJ17" i="13" l="1"/>
  <c r="AF29" i="13"/>
  <c r="AF26" i="13"/>
  <c r="AF23" i="13"/>
  <c r="AF20" i="13"/>
  <c r="AF17" i="13"/>
  <c r="BJ9" i="15"/>
  <c r="BJ9" i="10"/>
  <c r="BJ9" i="14"/>
  <c r="BJ9" i="9"/>
  <c r="AU29" i="1"/>
  <c r="AS29" i="1"/>
  <c r="AO29" i="1"/>
  <c r="AJ29" i="1"/>
  <c r="AF29" i="1"/>
  <c r="AU26" i="1"/>
  <c r="AS26" i="1"/>
  <c r="AO26" i="1"/>
  <c r="AJ26" i="1"/>
  <c r="AF26" i="1"/>
  <c r="AU23" i="1"/>
  <c r="AS23" i="1"/>
  <c r="AO23" i="1"/>
  <c r="AJ23" i="1"/>
  <c r="AF23" i="1"/>
  <c r="AU20" i="1"/>
  <c r="AS20" i="1"/>
  <c r="AO20" i="1"/>
  <c r="AJ20" i="1"/>
  <c r="AF20" i="1"/>
  <c r="AU17" i="1"/>
  <c r="AS17" i="1"/>
  <c r="AO17" i="1"/>
  <c r="AJ17" i="1"/>
  <c r="AF17" i="1"/>
  <c r="L18" i="1"/>
  <c r="W12" i="1"/>
  <c r="H44" i="23" l="1"/>
  <c r="F47" i="23"/>
  <c r="F46" i="23"/>
  <c r="Y32" i="2"/>
  <c r="E43" i="23" s="1"/>
  <c r="G40" i="23" s="1"/>
  <c r="Y20" i="2"/>
  <c r="H32" i="23"/>
  <c r="E43" i="24" l="1"/>
  <c r="G40" i="24"/>
  <c r="I2" i="24"/>
  <c r="I30" i="24" s="1"/>
  <c r="I2" i="23"/>
  <c r="E6" i="23"/>
  <c r="E34" i="23" s="1"/>
  <c r="E6" i="24"/>
  <c r="E34" i="24" s="1"/>
  <c r="B37" i="23" l="1"/>
  <c r="L94" i="2" l="1"/>
  <c r="W12" i="13" l="1"/>
  <c r="AU12" i="13"/>
  <c r="BA24" i="15" l="1"/>
  <c r="AB25" i="15"/>
  <c r="X25" i="15"/>
  <c r="CB7" i="15"/>
  <c r="BV7" i="15"/>
  <c r="BP7" i="15"/>
  <c r="P8" i="15"/>
  <c r="X7" i="15"/>
  <c r="R7" i="15"/>
  <c r="BA24" i="10"/>
  <c r="AB25" i="10"/>
  <c r="X25" i="10"/>
  <c r="CB7" i="10"/>
  <c r="BV7" i="10"/>
  <c r="BP7" i="10"/>
  <c r="P8" i="10"/>
  <c r="X7" i="10"/>
  <c r="R7" i="10"/>
  <c r="BA30" i="14"/>
  <c r="AB31" i="14"/>
  <c r="X31" i="14"/>
  <c r="CB7" i="14"/>
  <c r="BV7" i="14"/>
  <c r="BP7" i="14"/>
  <c r="P8" i="14"/>
  <c r="X7" i="14"/>
  <c r="R7" i="14"/>
  <c r="BA30" i="9"/>
  <c r="AB31" i="9"/>
  <c r="X31" i="9"/>
  <c r="CB7" i="9"/>
  <c r="BV7" i="9"/>
  <c r="BP7" i="9"/>
  <c r="P8" i="9"/>
  <c r="X7" i="9"/>
  <c r="R7" i="9"/>
  <c r="BA41" i="13"/>
  <c r="AB42" i="13"/>
  <c r="X42" i="13"/>
  <c r="CC7" i="13"/>
  <c r="BX7" i="13"/>
  <c r="BS7" i="13"/>
  <c r="S8" i="13"/>
  <c r="AA7" i="13"/>
  <c r="U7" i="13"/>
  <c r="BA41" i="1"/>
  <c r="AB42" i="1"/>
  <c r="X42" i="1"/>
  <c r="CC7" i="1"/>
  <c r="BX7" i="1"/>
  <c r="BS7" i="1"/>
  <c r="S8" i="1"/>
  <c r="AA7" i="1"/>
  <c r="U7" i="1"/>
  <c r="I30" i="23" l="1"/>
  <c r="D52" i="5"/>
  <c r="D53" i="5"/>
  <c r="D54" i="5"/>
  <c r="G12" i="23" l="1"/>
  <c r="BH13" i="13"/>
  <c r="AJ13" i="13"/>
  <c r="BH13" i="1"/>
  <c r="AJ13" i="1"/>
  <c r="AJ59" i="1" l="1"/>
  <c r="AJ105" i="1"/>
  <c r="BH105" i="1"/>
  <c r="AJ59" i="13"/>
  <c r="AJ105" i="13"/>
  <c r="BH105" i="13"/>
  <c r="BH59" i="1"/>
  <c r="BH59" i="13"/>
  <c r="A55" i="5"/>
  <c r="L105" i="1"/>
  <c r="L59" i="1"/>
  <c r="N1" i="15"/>
  <c r="N1" i="14"/>
  <c r="N1" i="13"/>
  <c r="N1" i="10"/>
  <c r="N1" i="9"/>
  <c r="L74" i="2"/>
  <c r="BH12" i="13" l="1"/>
  <c r="AJ12" i="13"/>
  <c r="BH12" i="1"/>
  <c r="AJ12" i="1"/>
  <c r="L84" i="2"/>
  <c r="Q54" i="10"/>
  <c r="L57" i="2"/>
  <c r="L102" i="2"/>
  <c r="Q83" i="10"/>
  <c r="L85" i="15"/>
  <c r="L56" i="15"/>
  <c r="Q83" i="15"/>
  <c r="Q54" i="15"/>
  <c r="AX70" i="15"/>
  <c r="AX41" i="15"/>
  <c r="AR67" i="15"/>
  <c r="AR38" i="15"/>
  <c r="L103" i="14"/>
  <c r="L68" i="14"/>
  <c r="Q101" i="14"/>
  <c r="Q66" i="14"/>
  <c r="AX82" i="14"/>
  <c r="AX47" i="14"/>
  <c r="AR79" i="14"/>
  <c r="AR44" i="14"/>
  <c r="AU106" i="13"/>
  <c r="AU60" i="13"/>
  <c r="Q134" i="13"/>
  <c r="Q88" i="13"/>
  <c r="L105" i="13"/>
  <c r="L104" i="13"/>
  <c r="L59" i="13"/>
  <c r="L58" i="13"/>
  <c r="V47" i="13"/>
  <c r="L85" i="10"/>
  <c r="L56" i="10"/>
  <c r="AX70" i="10"/>
  <c r="AX41" i="10"/>
  <c r="AR67" i="10"/>
  <c r="AR38" i="10"/>
  <c r="L103" i="9"/>
  <c r="L68" i="9"/>
  <c r="AX82" i="9"/>
  <c r="AX47" i="9"/>
  <c r="AR79" i="9"/>
  <c r="AR44" i="9"/>
  <c r="Q101" i="9"/>
  <c r="Q66" i="9"/>
  <c r="Q134" i="1"/>
  <c r="L104" i="1"/>
  <c r="AU106" i="1"/>
  <c r="N93" i="1"/>
  <c r="Q88" i="1"/>
  <c r="AU60" i="1"/>
  <c r="L58" i="1"/>
  <c r="BH58" i="1" l="1"/>
  <c r="BH104" i="1"/>
  <c r="AJ104" i="13"/>
  <c r="AJ58" i="13"/>
  <c r="AJ104" i="1"/>
  <c r="AJ58" i="1"/>
  <c r="BH58" i="13"/>
  <c r="BH104" i="13"/>
  <c r="BJ38" i="15" l="1"/>
  <c r="G22" i="5"/>
  <c r="C7" i="5"/>
  <c r="AM15" i="15"/>
  <c r="AM44" i="15" s="1"/>
  <c r="AX18" i="9"/>
  <c r="O15" i="10"/>
  <c r="O73" i="10" s="1"/>
  <c r="AM18" i="10"/>
  <c r="AM47" i="10" s="1"/>
  <c r="AR18" i="10"/>
  <c r="AV18" i="10"/>
  <c r="AV47" i="10" s="1"/>
  <c r="AR15" i="10"/>
  <c r="AV15" i="10"/>
  <c r="AM15" i="10"/>
  <c r="AM44" i="10" s="1"/>
  <c r="AM18" i="14"/>
  <c r="AR18" i="14"/>
  <c r="AV18" i="14"/>
  <c r="AV88" i="14" s="1"/>
  <c r="AR21" i="14"/>
  <c r="AR91" i="14" s="1"/>
  <c r="AV21" i="14"/>
  <c r="AV91" i="14" s="1"/>
  <c r="AM24" i="14"/>
  <c r="AM94" i="14" s="1"/>
  <c r="AR24" i="14"/>
  <c r="AV24" i="14"/>
  <c r="AV59" i="14" s="1"/>
  <c r="AR15" i="14"/>
  <c r="AR50" i="14" s="1"/>
  <c r="AV15" i="14"/>
  <c r="AM15" i="14"/>
  <c r="AM50" i="14" s="1"/>
  <c r="AX18" i="14"/>
  <c r="AX15" i="14"/>
  <c r="AR18" i="15"/>
  <c r="AR47" i="15" s="1"/>
  <c r="AR15" i="15"/>
  <c r="AR44" i="15" s="1"/>
  <c r="AV15" i="15"/>
  <c r="AV73" i="15" s="1"/>
  <c r="O15" i="15"/>
  <c r="O73" i="15" s="1"/>
  <c r="AM18" i="9"/>
  <c r="AM88" i="9" s="1"/>
  <c r="AR18" i="9"/>
  <c r="AR88" i="9" s="1"/>
  <c r="AV18" i="9"/>
  <c r="AV88" i="9" s="1"/>
  <c r="AM21" i="9"/>
  <c r="AM56" i="9" s="1"/>
  <c r="AR21" i="9"/>
  <c r="AV21" i="9"/>
  <c r="AV91" i="9" s="1"/>
  <c r="AM24" i="9"/>
  <c r="AR24" i="9"/>
  <c r="AR59" i="9" s="1"/>
  <c r="AV24" i="9"/>
  <c r="AV59" i="9" s="1"/>
  <c r="AR15" i="9"/>
  <c r="AR50" i="9" s="1"/>
  <c r="AV15" i="9"/>
  <c r="AV85" i="9" s="1"/>
  <c r="AM15" i="9"/>
  <c r="AM50" i="9" s="1"/>
  <c r="AX21" i="9"/>
  <c r="AX91" i="9" s="1"/>
  <c r="AX24" i="9"/>
  <c r="AX15" i="9"/>
  <c r="O21" i="9"/>
  <c r="O91" i="9" s="1"/>
  <c r="BJ44" i="9"/>
  <c r="BP6" i="9"/>
  <c r="AX18" i="10"/>
  <c r="AX47" i="10" s="1"/>
  <c r="AX15" i="10"/>
  <c r="AX44" i="10" s="1"/>
  <c r="AX18" i="15"/>
  <c r="AX15" i="15"/>
  <c r="L24" i="1"/>
  <c r="L116" i="1" s="1"/>
  <c r="U64" i="2"/>
  <c r="U65" i="2"/>
  <c r="U66" i="2"/>
  <c r="U67" i="2"/>
  <c r="U68" i="2"/>
  <c r="U69" i="2"/>
  <c r="U63" i="2"/>
  <c r="B3" i="8"/>
  <c r="H9" i="17"/>
  <c r="H9" i="6"/>
  <c r="L36" i="13"/>
  <c r="L82" i="13" s="1"/>
  <c r="AU35" i="13"/>
  <c r="AU81" i="13" s="1"/>
  <c r="AS35" i="13"/>
  <c r="AS81" i="13" s="1"/>
  <c r="AO35" i="13"/>
  <c r="AJ35" i="13"/>
  <c r="AF35" i="13"/>
  <c r="L35" i="13"/>
  <c r="L81" i="13" s="1"/>
  <c r="L33" i="13"/>
  <c r="L125" i="13" s="1"/>
  <c r="AU32" i="13"/>
  <c r="AU124" i="13" s="1"/>
  <c r="AS32" i="13"/>
  <c r="AS124" i="13" s="1"/>
  <c r="AO32" i="13"/>
  <c r="AJ32" i="13"/>
  <c r="AJ124" i="13" s="1"/>
  <c r="AF32" i="13"/>
  <c r="L32" i="13"/>
  <c r="BS12" i="13"/>
  <c r="BS10" i="13"/>
  <c r="BS9" i="13"/>
  <c r="AU58" i="13"/>
  <c r="AU10" i="13"/>
  <c r="AU56" i="13" s="1"/>
  <c r="AU9" i="13"/>
  <c r="BS12" i="1"/>
  <c r="BS104" i="1" s="1"/>
  <c r="BS10" i="1"/>
  <c r="BS56" i="1" s="1"/>
  <c r="BS9" i="1"/>
  <c r="AU12" i="1"/>
  <c r="AU10" i="1"/>
  <c r="AU56" i="1" s="1"/>
  <c r="AU9" i="1"/>
  <c r="AU35" i="1"/>
  <c r="AU81" i="1" s="1"/>
  <c r="AS35" i="1"/>
  <c r="AO35" i="1"/>
  <c r="AJ35" i="1"/>
  <c r="AJ81" i="1" s="1"/>
  <c r="AF35" i="1"/>
  <c r="AF81" i="1" s="1"/>
  <c r="AU32" i="1"/>
  <c r="AU124" i="1" s="1"/>
  <c r="AS32" i="1"/>
  <c r="AS78" i="1" s="1"/>
  <c r="AO32" i="1"/>
  <c r="AJ32" i="1"/>
  <c r="AF32" i="1"/>
  <c r="AF78" i="1" s="1"/>
  <c r="L36" i="1"/>
  <c r="L128" i="1" s="1"/>
  <c r="AF63" i="1"/>
  <c r="AO63" i="1"/>
  <c r="AS109" i="1"/>
  <c r="AU63" i="1"/>
  <c r="L35" i="1"/>
  <c r="L127" i="1" s="1"/>
  <c r="L33" i="1"/>
  <c r="L125" i="1" s="1"/>
  <c r="L32" i="1"/>
  <c r="L78" i="1" s="1"/>
  <c r="O19" i="15"/>
  <c r="AV18" i="15"/>
  <c r="AM18" i="15"/>
  <c r="AM76" i="15" s="1"/>
  <c r="O16" i="15"/>
  <c r="AI15" i="15"/>
  <c r="AI73" i="15" s="1"/>
  <c r="T10" i="15"/>
  <c r="T39" i="15" s="1"/>
  <c r="BP5" i="15"/>
  <c r="BP63" i="15" s="1"/>
  <c r="V59" i="15"/>
  <c r="N59" i="15"/>
  <c r="V30" i="15"/>
  <c r="N30" i="15"/>
  <c r="AB54" i="15"/>
  <c r="BA53" i="15"/>
  <c r="CB65" i="15"/>
  <c r="BV36" i="15"/>
  <c r="BP65" i="15"/>
  <c r="O62" i="15"/>
  <c r="O19" i="10"/>
  <c r="O16" i="10"/>
  <c r="T10" i="10"/>
  <c r="BP5" i="10"/>
  <c r="BP34" i="10" s="1"/>
  <c r="AB54" i="10"/>
  <c r="BA53" i="10"/>
  <c r="P66" i="10"/>
  <c r="BP36" i="10"/>
  <c r="O34" i="10"/>
  <c r="O62" i="10"/>
  <c r="O25" i="14"/>
  <c r="AX24" i="14"/>
  <c r="AX94" i="14" s="1"/>
  <c r="AI24" i="14"/>
  <c r="O24" i="14"/>
  <c r="O22" i="14"/>
  <c r="O92" i="14" s="1"/>
  <c r="AX21" i="14"/>
  <c r="AX91" i="14" s="1"/>
  <c r="AM21" i="14"/>
  <c r="AM56" i="14" s="1"/>
  <c r="AI21" i="14"/>
  <c r="O19" i="14"/>
  <c r="O89" i="14" s="1"/>
  <c r="AI18" i="14"/>
  <c r="O16" i="14"/>
  <c r="O51" i="14" s="1"/>
  <c r="T10" i="14"/>
  <c r="BP5" i="14"/>
  <c r="BP75" i="14" s="1"/>
  <c r="V71" i="14"/>
  <c r="N71" i="14"/>
  <c r="V36" i="14"/>
  <c r="N36" i="14"/>
  <c r="BA100" i="14"/>
  <c r="CB42" i="14"/>
  <c r="BP42" i="14"/>
  <c r="R77" i="14"/>
  <c r="O74" i="14"/>
  <c r="AB101" i="9"/>
  <c r="AB88" i="13"/>
  <c r="X101" i="9"/>
  <c r="BA65" i="9"/>
  <c r="O25" i="9"/>
  <c r="O95" i="9" s="1"/>
  <c r="O22" i="9"/>
  <c r="O19" i="9"/>
  <c r="O89" i="9" s="1"/>
  <c r="O16" i="9"/>
  <c r="O51" i="9" s="1"/>
  <c r="T10" i="9"/>
  <c r="T45" i="9" s="1"/>
  <c r="BP5" i="9"/>
  <c r="BP75" i="9" s="1"/>
  <c r="CB77" i="9"/>
  <c r="BV77" i="9"/>
  <c r="P43" i="9"/>
  <c r="R42" i="9"/>
  <c r="O75" i="9"/>
  <c r="O39" i="9"/>
  <c r="BX71" i="9"/>
  <c r="AU121" i="13"/>
  <c r="AJ75" i="13"/>
  <c r="AS118" i="13"/>
  <c r="AJ72" i="13"/>
  <c r="AS69" i="13"/>
  <c r="AO115" i="13"/>
  <c r="AJ69" i="13"/>
  <c r="AU66" i="13"/>
  <c r="AO66" i="13"/>
  <c r="AJ66" i="13"/>
  <c r="AF75" i="13"/>
  <c r="AF69" i="13"/>
  <c r="AF66" i="13"/>
  <c r="AF109" i="13"/>
  <c r="L30" i="13"/>
  <c r="L29" i="13"/>
  <c r="L27" i="13"/>
  <c r="L73" i="13" s="1"/>
  <c r="L26" i="13"/>
  <c r="L118" i="13" s="1"/>
  <c r="L24" i="13"/>
  <c r="L70" i="13" s="1"/>
  <c r="L23" i="13"/>
  <c r="L115" i="13" s="1"/>
  <c r="L21" i="13"/>
  <c r="L67" i="13" s="1"/>
  <c r="L20" i="13"/>
  <c r="L18" i="13"/>
  <c r="L17" i="13"/>
  <c r="W10" i="13"/>
  <c r="W56" i="13" s="1"/>
  <c r="W9" i="13"/>
  <c r="W101" i="13" s="1"/>
  <c r="BS5" i="13"/>
  <c r="BS97" i="13" s="1"/>
  <c r="BS4" i="13"/>
  <c r="BS96" i="13" s="1"/>
  <c r="L136" i="13"/>
  <c r="BM109" i="13"/>
  <c r="V93" i="13"/>
  <c r="N93" i="13"/>
  <c r="L90" i="13"/>
  <c r="BM63" i="13"/>
  <c r="N47" i="13"/>
  <c r="X134" i="13"/>
  <c r="S54" i="13"/>
  <c r="BS99" i="13"/>
  <c r="AA53" i="13"/>
  <c r="U99" i="13"/>
  <c r="R51" i="13"/>
  <c r="R50" i="13"/>
  <c r="AU72" i="1"/>
  <c r="AU69" i="1"/>
  <c r="AU66" i="1"/>
  <c r="AS121" i="1"/>
  <c r="AS118" i="1"/>
  <c r="AO72" i="1"/>
  <c r="AO115" i="1"/>
  <c r="AJ75" i="1"/>
  <c r="AF72" i="1"/>
  <c r="AF112" i="1"/>
  <c r="L30" i="1"/>
  <c r="L122" i="1" s="1"/>
  <c r="L29" i="1"/>
  <c r="L75" i="1" s="1"/>
  <c r="L27" i="1"/>
  <c r="L26" i="1"/>
  <c r="L118" i="1" s="1"/>
  <c r="L23" i="1"/>
  <c r="L115" i="1" s="1"/>
  <c r="L21" i="1"/>
  <c r="L67" i="1" s="1"/>
  <c r="L20" i="1"/>
  <c r="L112" i="1" s="1"/>
  <c r="L110" i="1"/>
  <c r="L17" i="1"/>
  <c r="L109" i="1" s="1"/>
  <c r="W9" i="1"/>
  <c r="W101" i="1" s="1"/>
  <c r="BS5" i="1"/>
  <c r="BS51" i="1" s="1"/>
  <c r="BS4" i="1"/>
  <c r="BS50" i="1" s="1"/>
  <c r="W58" i="1"/>
  <c r="W10" i="1"/>
  <c r="W56" i="1" s="1"/>
  <c r="S100" i="1"/>
  <c r="U99" i="1"/>
  <c r="V59" i="10"/>
  <c r="N59" i="10"/>
  <c r="V30" i="10"/>
  <c r="N30" i="10"/>
  <c r="V71" i="9"/>
  <c r="N71" i="9"/>
  <c r="V36" i="9"/>
  <c r="N36" i="9"/>
  <c r="L136" i="1"/>
  <c r="BM109" i="1"/>
  <c r="V93" i="1"/>
  <c r="BM63" i="1"/>
  <c r="N47" i="1"/>
  <c r="V47" i="1"/>
  <c r="O45" i="15" l="1"/>
  <c r="BP4" i="10"/>
  <c r="BP62" i="10" s="1"/>
  <c r="AO78" i="1"/>
  <c r="T9" i="15"/>
  <c r="AI18" i="9"/>
  <c r="AI53" i="9" s="1"/>
  <c r="O15" i="14"/>
  <c r="AI15" i="14"/>
  <c r="AI50" i="14" s="1"/>
  <c r="AI15" i="9"/>
  <c r="AI24" i="9"/>
  <c r="AU72" i="13"/>
  <c r="AO72" i="13"/>
  <c r="AJ124" i="1"/>
  <c r="AJ78" i="1"/>
  <c r="AF121" i="1"/>
  <c r="AS115" i="1"/>
  <c r="AF75" i="1"/>
  <c r="BX59" i="15"/>
  <c r="AO118" i="13"/>
  <c r="AS109" i="13"/>
  <c r="L78" i="13"/>
  <c r="AS112" i="13"/>
  <c r="BX36" i="14"/>
  <c r="AS63" i="13"/>
  <c r="L63" i="1"/>
  <c r="AU109" i="13"/>
  <c r="R51" i="1"/>
  <c r="AO121" i="1"/>
  <c r="BA133" i="1"/>
  <c r="L122" i="13"/>
  <c r="AS115" i="13"/>
  <c r="AO109" i="13"/>
  <c r="L119" i="1"/>
  <c r="AF124" i="1"/>
  <c r="AJ109" i="1"/>
  <c r="AS124" i="1"/>
  <c r="AU118" i="13"/>
  <c r="AU104" i="13"/>
  <c r="AU78" i="1"/>
  <c r="AS63" i="1"/>
  <c r="AJ69" i="1"/>
  <c r="L73" i="1"/>
  <c r="AO112" i="13"/>
  <c r="AJ115" i="13"/>
  <c r="AJ118" i="13"/>
  <c r="BX30" i="10"/>
  <c r="BX71" i="14"/>
  <c r="AB66" i="9"/>
  <c r="O39" i="14"/>
  <c r="BX59" i="10"/>
  <c r="AB101" i="14"/>
  <c r="AJ121" i="13"/>
  <c r="AU69" i="13"/>
  <c r="AU109" i="1"/>
  <c r="AJ63" i="1"/>
  <c r="CB77" i="14"/>
  <c r="R36" i="15"/>
  <c r="X134" i="1"/>
  <c r="X88" i="13"/>
  <c r="X54" i="15"/>
  <c r="R96" i="13"/>
  <c r="O33" i="15"/>
  <c r="AB66" i="14"/>
  <c r="O54" i="14"/>
  <c r="T80" i="9"/>
  <c r="AF78" i="13"/>
  <c r="AJ127" i="13"/>
  <c r="AJ81" i="13"/>
  <c r="AF124" i="13"/>
  <c r="AS121" i="13"/>
  <c r="AS75" i="13"/>
  <c r="AU112" i="13"/>
  <c r="W58" i="13"/>
  <c r="AU78" i="13"/>
  <c r="AU115" i="13"/>
  <c r="AU75" i="13"/>
  <c r="L76" i="13"/>
  <c r="L116" i="13"/>
  <c r="AU55" i="13"/>
  <c r="L128" i="13"/>
  <c r="AS72" i="1"/>
  <c r="AF109" i="1"/>
  <c r="AO118" i="1"/>
  <c r="AJ118" i="1"/>
  <c r="AO75" i="1"/>
  <c r="AO109" i="1"/>
  <c r="AJ127" i="1"/>
  <c r="AU112" i="1"/>
  <c r="BP6" i="10"/>
  <c r="L70" i="1"/>
  <c r="L121" i="1"/>
  <c r="BP6" i="15"/>
  <c r="AU101" i="1"/>
  <c r="BA87" i="13"/>
  <c r="BX99" i="1"/>
  <c r="BV36" i="10"/>
  <c r="BX99" i="13"/>
  <c r="BX53" i="1"/>
  <c r="BV65" i="10"/>
  <c r="BV65" i="15"/>
  <c r="P37" i="15"/>
  <c r="X77" i="9"/>
  <c r="X42" i="9"/>
  <c r="X83" i="10"/>
  <c r="X101" i="14"/>
  <c r="X54" i="10"/>
  <c r="O18" i="15"/>
  <c r="O76" i="15" s="1"/>
  <c r="AI18" i="15"/>
  <c r="O48" i="15"/>
  <c r="O77" i="15"/>
  <c r="O74" i="15"/>
  <c r="BP4" i="15"/>
  <c r="BP33" i="15" s="1"/>
  <c r="O18" i="10"/>
  <c r="O76" i="10" s="1"/>
  <c r="AI18" i="10"/>
  <c r="AI47" i="10" s="1"/>
  <c r="AI15" i="10"/>
  <c r="AI73" i="10" s="1"/>
  <c r="O74" i="10"/>
  <c r="O45" i="10"/>
  <c r="BP63" i="10"/>
  <c r="O57" i="14"/>
  <c r="O21" i="14"/>
  <c r="O91" i="14" s="1"/>
  <c r="O18" i="14"/>
  <c r="AR85" i="14"/>
  <c r="T9" i="14"/>
  <c r="T79" i="14" s="1"/>
  <c r="BJ79" i="14"/>
  <c r="BJ44" i="14"/>
  <c r="BP4" i="14"/>
  <c r="O24" i="9"/>
  <c r="O94" i="9" s="1"/>
  <c r="AI21" i="9"/>
  <c r="AI91" i="9" s="1"/>
  <c r="O18" i="9"/>
  <c r="O88" i="9" s="1"/>
  <c r="O15" i="9"/>
  <c r="BP6" i="14"/>
  <c r="BP40" i="9"/>
  <c r="AS127" i="13"/>
  <c r="AS78" i="13"/>
  <c r="AS66" i="13"/>
  <c r="AM53" i="14"/>
  <c r="L124" i="13"/>
  <c r="AX47" i="15"/>
  <c r="L75" i="13"/>
  <c r="AS127" i="1"/>
  <c r="AS81" i="1"/>
  <c r="AO124" i="1"/>
  <c r="AJ121" i="1"/>
  <c r="AJ72" i="1"/>
  <c r="AS69" i="1"/>
  <c r="AO112" i="1"/>
  <c r="AM88" i="14"/>
  <c r="L119" i="13"/>
  <c r="AR73" i="15"/>
  <c r="AV50" i="14"/>
  <c r="AR59" i="14"/>
  <c r="AR56" i="14"/>
  <c r="AV44" i="15"/>
  <c r="AU63" i="13"/>
  <c r="AV94" i="14"/>
  <c r="AX59" i="14"/>
  <c r="O44" i="15"/>
  <c r="AR76" i="15"/>
  <c r="AX88" i="14"/>
  <c r="AX53" i="14"/>
  <c r="AM91" i="14"/>
  <c r="AV47" i="15"/>
  <c r="L110" i="13"/>
  <c r="L64" i="13"/>
  <c r="AR53" i="14"/>
  <c r="AX50" i="14"/>
  <c r="AM59" i="14"/>
  <c r="AV76" i="15"/>
  <c r="O59" i="14"/>
  <c r="AI44" i="15"/>
  <c r="AX76" i="15"/>
  <c r="AR94" i="14"/>
  <c r="AX44" i="15"/>
  <c r="AR88" i="14"/>
  <c r="AV85" i="14"/>
  <c r="O94" i="14"/>
  <c r="BS101" i="13"/>
  <c r="BS55" i="13"/>
  <c r="BS56" i="13"/>
  <c r="W55" i="13"/>
  <c r="BJ67" i="15"/>
  <c r="BS50" i="13"/>
  <c r="AF127" i="1"/>
  <c r="AF66" i="1"/>
  <c r="AU127" i="1"/>
  <c r="L81" i="1"/>
  <c r="L79" i="1"/>
  <c r="AU75" i="1"/>
  <c r="AU121" i="1"/>
  <c r="L76" i="1"/>
  <c r="AV50" i="9"/>
  <c r="AM53" i="9"/>
  <c r="L69" i="1"/>
  <c r="AV44" i="10"/>
  <c r="AM94" i="9"/>
  <c r="AV53" i="9"/>
  <c r="AX59" i="9"/>
  <c r="AM73" i="10"/>
  <c r="AM59" i="9"/>
  <c r="BS101" i="1"/>
  <c r="AU104" i="1"/>
  <c r="AU58" i="1"/>
  <c r="T9" i="9"/>
  <c r="T44" i="9" s="1"/>
  <c r="T9" i="10"/>
  <c r="T67" i="10" s="1"/>
  <c r="BP4" i="9"/>
  <c r="BP74" i="9" s="1"/>
  <c r="BS96" i="1"/>
  <c r="CC99" i="13"/>
  <c r="CC53" i="13"/>
  <c r="BP77" i="9"/>
  <c r="R50" i="1"/>
  <c r="R96" i="1"/>
  <c r="O33" i="10"/>
  <c r="O40" i="14"/>
  <c r="R97" i="1"/>
  <c r="BX93" i="13"/>
  <c r="AB134" i="13"/>
  <c r="U53" i="1"/>
  <c r="R65" i="15"/>
  <c r="U53" i="13"/>
  <c r="R42" i="14"/>
  <c r="AU118" i="1"/>
  <c r="X65" i="15"/>
  <c r="AA53" i="1"/>
  <c r="X42" i="14"/>
  <c r="AA99" i="1"/>
  <c r="X36" i="15"/>
  <c r="AA99" i="13"/>
  <c r="X77" i="14"/>
  <c r="BA100" i="9"/>
  <c r="BA87" i="1"/>
  <c r="BP42" i="9"/>
  <c r="S54" i="1"/>
  <c r="S100" i="13"/>
  <c r="P43" i="14"/>
  <c r="P78" i="14"/>
  <c r="P66" i="15"/>
  <c r="O40" i="9"/>
  <c r="AM85" i="9"/>
  <c r="O56" i="9"/>
  <c r="AV73" i="10"/>
  <c r="AV94" i="9"/>
  <c r="AR91" i="9"/>
  <c r="AR56" i="9"/>
  <c r="BA82" i="15"/>
  <c r="BV42" i="9"/>
  <c r="BS99" i="1"/>
  <c r="R97" i="13"/>
  <c r="O63" i="15"/>
  <c r="O75" i="14"/>
  <c r="AX85" i="14"/>
  <c r="BS102" i="1"/>
  <c r="BS102" i="13"/>
  <c r="AU55" i="1"/>
  <c r="L124" i="1"/>
  <c r="AX88" i="9"/>
  <c r="L72" i="1"/>
  <c r="AI56" i="14"/>
  <c r="T45" i="14"/>
  <c r="T80" i="14"/>
  <c r="AJ115" i="1"/>
  <c r="AF112" i="13"/>
  <c r="AS75" i="1"/>
  <c r="AJ63" i="13"/>
  <c r="AJ112" i="13"/>
  <c r="L82" i="1"/>
  <c r="AI91" i="14"/>
  <c r="AO127" i="1"/>
  <c r="AB83" i="15"/>
  <c r="AO81" i="1"/>
  <c r="BV42" i="14"/>
  <c r="AX53" i="9"/>
  <c r="O44" i="10"/>
  <c r="L79" i="13"/>
  <c r="CB42" i="9"/>
  <c r="AO66" i="1"/>
  <c r="BX53" i="13"/>
  <c r="AX50" i="9"/>
  <c r="AI53" i="14"/>
  <c r="AV56" i="14"/>
  <c r="AX73" i="15"/>
  <c r="AM47" i="15"/>
  <c r="L109" i="13"/>
  <c r="AI88" i="14"/>
  <c r="AJ109" i="13"/>
  <c r="O74" i="9"/>
  <c r="AU101" i="13"/>
  <c r="BV77" i="14"/>
  <c r="O34" i="15"/>
  <c r="AS72" i="13"/>
  <c r="BS53" i="1"/>
  <c r="AX94" i="9"/>
  <c r="AX76" i="10"/>
  <c r="AF118" i="1"/>
  <c r="X65" i="10"/>
  <c r="BA65" i="14"/>
  <c r="AX56" i="9"/>
  <c r="X36" i="10"/>
  <c r="AJ78" i="13"/>
  <c r="AO75" i="13"/>
  <c r="AM85" i="14"/>
  <c r="AM73" i="15"/>
  <c r="T68" i="15"/>
  <c r="AO78" i="13"/>
  <c r="CC53" i="1"/>
  <c r="BX93" i="1"/>
  <c r="X83" i="15"/>
  <c r="AO124" i="13"/>
  <c r="BX36" i="9"/>
  <c r="BS53" i="13"/>
  <c r="AU115" i="1"/>
  <c r="AS112" i="1"/>
  <c r="AO69" i="1"/>
  <c r="AJ112" i="1"/>
  <c r="BX47" i="13"/>
  <c r="P37" i="10"/>
  <c r="L127" i="13"/>
  <c r="AV53" i="14"/>
  <c r="O95" i="14"/>
  <c r="O60" i="14"/>
  <c r="AO121" i="13"/>
  <c r="AO69" i="13"/>
  <c r="AI94" i="14"/>
  <c r="AR85" i="9"/>
  <c r="O86" i="14"/>
  <c r="AR53" i="9"/>
  <c r="AR44" i="10"/>
  <c r="W102" i="1"/>
  <c r="BS97" i="1"/>
  <c r="CC99" i="1"/>
  <c r="BX47" i="1"/>
  <c r="BX30" i="15"/>
  <c r="AR76" i="10"/>
  <c r="AS66" i="1"/>
  <c r="AF115" i="1"/>
  <c r="X66" i="14"/>
  <c r="AU102" i="13"/>
  <c r="AJ66" i="1"/>
  <c r="AI59" i="14"/>
  <c r="AX56" i="14"/>
  <c r="AX85" i="9"/>
  <c r="BP40" i="14"/>
  <c r="AU102" i="1"/>
  <c r="AR94" i="9"/>
  <c r="BP77" i="14"/>
  <c r="AF69" i="1"/>
  <c r="O54" i="9"/>
  <c r="O60" i="9"/>
  <c r="L66" i="1"/>
  <c r="BS58" i="13"/>
  <c r="O63" i="10"/>
  <c r="BS104" i="13"/>
  <c r="AO63" i="13"/>
  <c r="AF118" i="13"/>
  <c r="BS58" i="1"/>
  <c r="AF72" i="13"/>
  <c r="L113" i="13"/>
  <c r="AF81" i="13"/>
  <c r="AF127" i="13"/>
  <c r="AU127" i="13"/>
  <c r="BP34" i="15"/>
  <c r="W104" i="13"/>
  <c r="AR47" i="10"/>
  <c r="BP36" i="15"/>
  <c r="CB36" i="15"/>
  <c r="AO81" i="13"/>
  <c r="AO127" i="13"/>
  <c r="X88" i="1"/>
  <c r="L63" i="13"/>
  <c r="R77" i="9"/>
  <c r="AM91" i="9"/>
  <c r="CB36" i="10"/>
  <c r="L113" i="1"/>
  <c r="O57" i="9"/>
  <c r="AB88" i="1"/>
  <c r="BP65" i="10"/>
  <c r="T39" i="10"/>
  <c r="O48" i="10"/>
  <c r="AM76" i="10"/>
  <c r="W102" i="13"/>
  <c r="L121" i="13"/>
  <c r="AB134" i="1"/>
  <c r="W55" i="1"/>
  <c r="BA133" i="13"/>
  <c r="BS51" i="13"/>
  <c r="L66" i="13"/>
  <c r="L69" i="13"/>
  <c r="AF63" i="13"/>
  <c r="AF115" i="13"/>
  <c r="P78" i="9"/>
  <c r="O86" i="9"/>
  <c r="O92" i="9"/>
  <c r="X66" i="9"/>
  <c r="R36" i="10"/>
  <c r="CB65" i="10"/>
  <c r="BA82" i="10"/>
  <c r="AB83" i="10"/>
  <c r="T68" i="10"/>
  <c r="AR73" i="10"/>
  <c r="AX73" i="10"/>
  <c r="AV76" i="10"/>
  <c r="O77" i="10"/>
  <c r="BS55" i="1"/>
  <c r="R65" i="10"/>
  <c r="L64" i="1"/>
  <c r="L112" i="13"/>
  <c r="AF121" i="13"/>
  <c r="L72" i="13"/>
  <c r="AV56" i="9"/>
  <c r="BJ79" i="9"/>
  <c r="W104" i="1"/>
  <c r="BJ67" i="10"/>
  <c r="BJ38" i="10"/>
  <c r="AI88" i="9" l="1"/>
  <c r="O85" i="14"/>
  <c r="O50" i="14"/>
  <c r="BP33" i="10"/>
  <c r="T67" i="15"/>
  <c r="T38" i="15"/>
  <c r="AI85" i="14"/>
  <c r="AI85" i="9"/>
  <c r="AI50" i="9"/>
  <c r="AI59" i="9"/>
  <c r="AI94" i="9"/>
  <c r="BP74" i="14"/>
  <c r="O53" i="14"/>
  <c r="O88" i="14"/>
  <c r="O59" i="9"/>
  <c r="BP39" i="9"/>
  <c r="O47" i="15"/>
  <c r="BP39" i="14"/>
  <c r="AI47" i="15"/>
  <c r="O56" i="14"/>
  <c r="AI76" i="15"/>
  <c r="AI44" i="10"/>
  <c r="O50" i="9"/>
  <c r="O47" i="10"/>
  <c r="BP62" i="15"/>
  <c r="AI76" i="10"/>
  <c r="T38" i="10"/>
  <c r="T44" i="14"/>
  <c r="AI56" i="9"/>
  <c r="O53" i="9"/>
  <c r="O85" i="9"/>
  <c r="T79" i="9"/>
</calcChain>
</file>

<file path=xl/comments1.xml><?xml version="1.0" encoding="utf-8"?>
<comments xmlns="http://schemas.openxmlformats.org/spreadsheetml/2006/main">
  <authors>
    <author>systemMente</author>
  </authors>
  <commentList>
    <comment ref="I33" authorId="0" shapeId="0">
      <text>
        <r>
          <rPr>
            <sz val="12"/>
            <rFont val="ＭＳ Ｐゴシック"/>
            <family val="3"/>
            <charset val="128"/>
          </rPr>
          <t>日付、申込責任者は入力してください</t>
        </r>
      </text>
    </comment>
    <comment ref="AU37" authorId="0" shapeId="0">
      <text/>
    </comment>
  </commentList>
</comments>
</file>

<file path=xl/sharedStrings.xml><?xml version="1.0" encoding="utf-8"?>
<sst xmlns="http://schemas.openxmlformats.org/spreadsheetml/2006/main" count="1302" uniqueCount="412">
  <si>
    <t>開催地</t>
    <rPh sb="0" eb="3">
      <t>カイサイチ</t>
    </rPh>
    <phoneticPr fontId="4"/>
  </si>
  <si>
    <t>競技種目</t>
    <rPh sb="0" eb="2">
      <t>キョウギ</t>
    </rPh>
    <rPh sb="2" eb="4">
      <t>シュモク</t>
    </rPh>
    <phoneticPr fontId="4"/>
  </si>
  <si>
    <t>バドミントン</t>
    <phoneticPr fontId="4"/>
  </si>
  <si>
    <t>都道府県名</t>
    <rPh sb="0" eb="4">
      <t>トドウフケン</t>
    </rPh>
    <rPh sb="4" eb="5">
      <t>メイ</t>
    </rPh>
    <phoneticPr fontId="4"/>
  </si>
  <si>
    <t>参加申込書（男子学校対抗）</t>
    <rPh sb="0" eb="2">
      <t>サンカ</t>
    </rPh>
    <rPh sb="2" eb="4">
      <t>モウシコミ</t>
    </rPh>
    <rPh sb="4" eb="5">
      <t>ショ</t>
    </rPh>
    <rPh sb="6" eb="8">
      <t>ダンシ</t>
    </rPh>
    <rPh sb="8" eb="10">
      <t>ガッコウ</t>
    </rPh>
    <rPh sb="10" eb="12">
      <t>タイコウ</t>
    </rPh>
    <phoneticPr fontId="4"/>
  </si>
  <si>
    <t>申込受付認印
※記入しないで
ください</t>
    <rPh sb="0" eb="2">
      <t>モウシコミ</t>
    </rPh>
    <rPh sb="2" eb="4">
      <t>ウケツケ</t>
    </rPh>
    <rPh sb="4" eb="6">
      <t>ミトメイン</t>
    </rPh>
    <rPh sb="8" eb="10">
      <t>キニュウ</t>
    </rPh>
    <phoneticPr fontId="4"/>
  </si>
  <si>
    <t>月</t>
  </si>
  <si>
    <t>月</t>
    <rPh sb="0" eb="1">
      <t>ツキ</t>
    </rPh>
    <phoneticPr fontId="4"/>
  </si>
  <si>
    <t>日</t>
  </si>
  <si>
    <t>日</t>
    <rPh sb="0" eb="1">
      <t>ヒ</t>
    </rPh>
    <phoneticPr fontId="4"/>
  </si>
  <si>
    <t>ふりがな</t>
  </si>
  <si>
    <t>ふりがな</t>
    <phoneticPr fontId="4"/>
  </si>
  <si>
    <t>学校名</t>
  </si>
  <si>
    <t>学校名</t>
    <rPh sb="0" eb="2">
      <t>ガッコウ</t>
    </rPh>
    <rPh sb="2" eb="3">
      <t>メイ</t>
    </rPh>
    <phoneticPr fontId="4"/>
  </si>
  <si>
    <t>所在地</t>
  </si>
  <si>
    <t>所在地</t>
    <rPh sb="0" eb="3">
      <t>ショザイチ</t>
    </rPh>
    <phoneticPr fontId="4"/>
  </si>
  <si>
    <t>〒</t>
  </si>
  <si>
    <t>〒</t>
    <phoneticPr fontId="4"/>
  </si>
  <si>
    <t>－</t>
  </si>
  <si>
    <t>－</t>
    <phoneticPr fontId="4"/>
  </si>
  <si>
    <t>ふりがな</t>
    <phoneticPr fontId="4"/>
  </si>
  <si>
    <t>日本協会登録番号</t>
    <rPh sb="0" eb="2">
      <t>ニホン</t>
    </rPh>
    <rPh sb="2" eb="4">
      <t>キョウカイ</t>
    </rPh>
    <rPh sb="4" eb="6">
      <t>トウロク</t>
    </rPh>
    <rPh sb="6" eb="8">
      <t>バンゴウ</t>
    </rPh>
    <phoneticPr fontId="4"/>
  </si>
  <si>
    <t>監督名</t>
  </si>
  <si>
    <t>監督名</t>
    <rPh sb="0" eb="2">
      <t>カントク</t>
    </rPh>
    <rPh sb="2" eb="3">
      <t>メイ</t>
    </rPh>
    <phoneticPr fontId="4"/>
  </si>
  <si>
    <t>コーチ名</t>
    <rPh sb="3" eb="4">
      <t>メイ</t>
    </rPh>
    <phoneticPr fontId="4"/>
  </si>
  <si>
    <t>マネージャー名</t>
  </si>
  <si>
    <t>マネージャー名</t>
    <rPh sb="6" eb="7">
      <t>メイ</t>
    </rPh>
    <phoneticPr fontId="4"/>
  </si>
  <si>
    <t>ふ　り　が　な</t>
    <phoneticPr fontId="4"/>
  </si>
  <si>
    <t>選　　手　　名</t>
    <rPh sb="0" eb="1">
      <t>セン</t>
    </rPh>
    <rPh sb="3" eb="4">
      <t>テ</t>
    </rPh>
    <rPh sb="6" eb="7">
      <t>メイ</t>
    </rPh>
    <phoneticPr fontId="4"/>
  </si>
  <si>
    <t>学年</t>
    <rPh sb="0" eb="2">
      <t>ガクネン</t>
    </rPh>
    <phoneticPr fontId="4"/>
  </si>
  <si>
    <t>生年月日</t>
    <rPh sb="0" eb="2">
      <t>セイネン</t>
    </rPh>
    <rPh sb="2" eb="4">
      <t>ガッピ</t>
    </rPh>
    <phoneticPr fontId="4"/>
  </si>
  <si>
    <t>・</t>
  </si>
  <si>
    <t>・</t>
    <phoneticPr fontId="4"/>
  </si>
  <si>
    <t>備　　　　考</t>
    <rPh sb="0" eb="1">
      <t>ソナエ</t>
    </rPh>
    <rPh sb="5" eb="6">
      <t>コウ</t>
    </rPh>
    <phoneticPr fontId="4"/>
  </si>
  <si>
    <t>主将</t>
    <rPh sb="0" eb="2">
      <t>シュショウ</t>
    </rPh>
    <phoneticPr fontId="4"/>
  </si>
  <si>
    <t>上記のとおり申し込みます。</t>
    <rPh sb="0" eb="2">
      <t>ジョウキ</t>
    </rPh>
    <rPh sb="6" eb="7">
      <t>モウ</t>
    </rPh>
    <rPh sb="8" eb="9">
      <t>コ</t>
    </rPh>
    <phoneticPr fontId="4"/>
  </si>
  <si>
    <t>印</t>
    <rPh sb="0" eb="1">
      <t>イン</t>
    </rPh>
    <phoneticPr fontId="4"/>
  </si>
  <si>
    <t>学　　　校　　　長</t>
  </si>
  <si>
    <t>学　　　校　　　長</t>
    <rPh sb="0" eb="1">
      <t>ガク</t>
    </rPh>
    <rPh sb="4" eb="5">
      <t>コウ</t>
    </rPh>
    <rPh sb="8" eb="9">
      <t>ナガ</t>
    </rPh>
    <phoneticPr fontId="4"/>
  </si>
  <si>
    <t>参加申込書（女子学校対抗）</t>
    <rPh sb="0" eb="2">
      <t>サンカ</t>
    </rPh>
    <rPh sb="2" eb="4">
      <t>モウシコミ</t>
    </rPh>
    <rPh sb="4" eb="5">
      <t>ショ</t>
    </rPh>
    <rPh sb="6" eb="8">
      <t>ジョシ</t>
    </rPh>
    <rPh sb="8" eb="10">
      <t>ガッコウ</t>
    </rPh>
    <rPh sb="10" eb="12">
      <t>タイコウ</t>
    </rPh>
    <phoneticPr fontId="4"/>
  </si>
  <si>
    <t>都道府県名</t>
    <rPh sb="0" eb="4">
      <t>トドウフケン</t>
    </rPh>
    <rPh sb="4" eb="5">
      <t>メイ</t>
    </rPh>
    <phoneticPr fontId="7"/>
  </si>
  <si>
    <t>学校名</t>
    <rPh sb="0" eb="3">
      <t>ガッコウメイ</t>
    </rPh>
    <phoneticPr fontId="7"/>
  </si>
  <si>
    <t>申込責任者</t>
    <rPh sb="0" eb="1">
      <t>モウ</t>
    </rPh>
    <rPh sb="1" eb="2">
      <t>コ</t>
    </rPh>
    <rPh sb="2" eb="5">
      <t>セキニンシャ</t>
    </rPh>
    <phoneticPr fontId="7"/>
  </si>
  <si>
    <t>合計</t>
    <rPh sb="0" eb="2">
      <t>ゴウケイ</t>
    </rPh>
    <phoneticPr fontId="7"/>
  </si>
  <si>
    <t>振込書のコピー貼付欄</t>
    <rPh sb="0" eb="2">
      <t>フリコミ</t>
    </rPh>
    <rPh sb="2" eb="3">
      <t>ショ</t>
    </rPh>
    <rPh sb="7" eb="8">
      <t>ハ</t>
    </rPh>
    <rPh sb="8" eb="9">
      <t>ツ</t>
    </rPh>
    <rPh sb="9" eb="10">
      <t>ラン</t>
    </rPh>
    <phoneticPr fontId="7"/>
  </si>
  <si>
    <t>学　校　対　抗（団体戦）選手変更届出用紙</t>
    <rPh sb="0" eb="1">
      <t>ガク</t>
    </rPh>
    <rPh sb="2" eb="3">
      <t>コウ</t>
    </rPh>
    <rPh sb="4" eb="5">
      <t>ツイ</t>
    </rPh>
    <rPh sb="6" eb="7">
      <t>コウ</t>
    </rPh>
    <rPh sb="8" eb="11">
      <t>ダンタイセン</t>
    </rPh>
    <rPh sb="12" eb="14">
      <t>センシュ</t>
    </rPh>
    <rPh sb="14" eb="16">
      <t>ヘンコウ</t>
    </rPh>
    <rPh sb="16" eb="18">
      <t>トドケデ</t>
    </rPh>
    <rPh sb="18" eb="20">
      <t>ヨウシ</t>
    </rPh>
    <phoneticPr fontId="7"/>
  </si>
  <si>
    <t>【男子】</t>
    <rPh sb="1" eb="3">
      <t>ダンシ</t>
    </rPh>
    <phoneticPr fontId="7"/>
  </si>
  <si>
    <t>学　校　長</t>
    <rPh sb="0" eb="1">
      <t>ガク</t>
    </rPh>
    <rPh sb="2" eb="3">
      <t>コウ</t>
    </rPh>
    <rPh sb="4" eb="5">
      <t>チョウ</t>
    </rPh>
    <phoneticPr fontId="7"/>
  </si>
  <si>
    <t>印</t>
    <rPh sb="0" eb="1">
      <t>イン</t>
    </rPh>
    <phoneticPr fontId="7"/>
  </si>
  <si>
    <t>引率責任者・監督・コーチ・マネージャー</t>
    <rPh sb="0" eb="2">
      <t>インソツ</t>
    </rPh>
    <rPh sb="2" eb="5">
      <t>セキニンシャ</t>
    </rPh>
    <rPh sb="6" eb="8">
      <t>カントク</t>
    </rPh>
    <phoneticPr fontId="7"/>
  </si>
  <si>
    <t>ふりがな</t>
    <phoneticPr fontId="7"/>
  </si>
  <si>
    <t>学年</t>
    <rPh sb="0" eb="2">
      <t>ガクネン</t>
    </rPh>
    <phoneticPr fontId="7"/>
  </si>
  <si>
    <t>日本協会登録番号</t>
    <rPh sb="0" eb="2">
      <t>ニホン</t>
    </rPh>
    <rPh sb="2" eb="4">
      <t>キョウカイ</t>
    </rPh>
    <rPh sb="4" eb="6">
      <t>トウロク</t>
    </rPh>
    <rPh sb="6" eb="8">
      <t>バンゴウ</t>
    </rPh>
    <phoneticPr fontId="7"/>
  </si>
  <si>
    <t>変更前氏名</t>
    <rPh sb="0" eb="3">
      <t>ヘンコウマエ</t>
    </rPh>
    <rPh sb="3" eb="5">
      <t>シメイ</t>
    </rPh>
    <phoneticPr fontId="7"/>
  </si>
  <si>
    <t>変更後氏名</t>
    <rPh sb="0" eb="3">
      <t>ヘンコウゴ</t>
    </rPh>
    <rPh sb="3" eb="5">
      <t>シメイ</t>
    </rPh>
    <phoneticPr fontId="7"/>
  </si>
  <si>
    <t>引率責任者</t>
    <rPh sb="0" eb="2">
      <t>インソツ</t>
    </rPh>
    <rPh sb="2" eb="5">
      <t>セキニンシャ</t>
    </rPh>
    <phoneticPr fontId="7"/>
  </si>
  <si>
    <t>監督</t>
    <rPh sb="0" eb="2">
      <t>カントク</t>
    </rPh>
    <phoneticPr fontId="7"/>
  </si>
  <si>
    <t>コーチ</t>
    <phoneticPr fontId="7"/>
  </si>
  <si>
    <t>マネージャー</t>
    <phoneticPr fontId="7"/>
  </si>
  <si>
    <t>選　手</t>
    <rPh sb="0" eb="1">
      <t>セン</t>
    </rPh>
    <rPh sb="2" eb="3">
      <t>テ</t>
    </rPh>
    <phoneticPr fontId="7"/>
  </si>
  <si>
    <t>許　可</t>
    <rPh sb="0" eb="1">
      <t>モト</t>
    </rPh>
    <rPh sb="2" eb="3">
      <t>カ</t>
    </rPh>
    <phoneticPr fontId="7"/>
  </si>
  <si>
    <t>不　許　可</t>
    <rPh sb="0" eb="1">
      <t>フ</t>
    </rPh>
    <rPh sb="2" eb="3">
      <t>モト</t>
    </rPh>
    <rPh sb="4" eb="5">
      <t>カ</t>
    </rPh>
    <phoneticPr fontId="7"/>
  </si>
  <si>
    <t>【女子】</t>
    <rPh sb="1" eb="3">
      <t>ジョシ</t>
    </rPh>
    <phoneticPr fontId="7"/>
  </si>
  <si>
    <t>男子　　・　　女子</t>
    <rPh sb="0" eb="2">
      <t>ダンシ</t>
    </rPh>
    <rPh sb="7" eb="9">
      <t>ジョシ</t>
    </rPh>
    <phoneticPr fontId="7"/>
  </si>
  <si>
    <t>ページ</t>
    <phoneticPr fontId="7"/>
  </si>
  <si>
    <t>訂　　　正　　　前</t>
    <rPh sb="0" eb="1">
      <t>テイ</t>
    </rPh>
    <rPh sb="4" eb="5">
      <t>セイ</t>
    </rPh>
    <rPh sb="8" eb="9">
      <t>マエ</t>
    </rPh>
    <phoneticPr fontId="7"/>
  </si>
  <si>
    <t>訂　　　正　　　後</t>
    <rPh sb="0" eb="1">
      <t>テイ</t>
    </rPh>
    <rPh sb="4" eb="5">
      <t>セイ</t>
    </rPh>
    <rPh sb="8" eb="9">
      <t>ゴ</t>
    </rPh>
    <phoneticPr fontId="7"/>
  </si>
  <si>
    <t>　　　誤字
　　　脱字</t>
    <rPh sb="3" eb="5">
      <t>ゴジ</t>
    </rPh>
    <rPh sb="10" eb="12">
      <t>ダツジ</t>
    </rPh>
    <phoneticPr fontId="7"/>
  </si>
  <si>
    <t>①監督会議の受付にご提出ください。</t>
    <rPh sb="1" eb="3">
      <t>カントク</t>
    </rPh>
    <rPh sb="3" eb="5">
      <t>カイギ</t>
    </rPh>
    <rPh sb="6" eb="8">
      <t>ウケツケ</t>
    </rPh>
    <rPh sb="10" eb="12">
      <t>テイシュツ</t>
    </rPh>
    <phoneticPr fontId="7"/>
  </si>
  <si>
    <t>②訂正該当者のみ記入してください。</t>
    <rPh sb="1" eb="3">
      <t>テイセイ</t>
    </rPh>
    <rPh sb="3" eb="6">
      <t>ガイトウシャ</t>
    </rPh>
    <rPh sb="8" eb="10">
      <t>キニュウ</t>
    </rPh>
    <phoneticPr fontId="7"/>
  </si>
  <si>
    <t>③訂正された内容は、各会場で掲示します。</t>
    <rPh sb="1" eb="3">
      <t>テイセイ</t>
    </rPh>
    <rPh sb="6" eb="8">
      <t>ナイヨウ</t>
    </rPh>
    <rPh sb="10" eb="13">
      <t>カクカイジョウ</t>
    </rPh>
    <rPh sb="14" eb="16">
      <t>ケイジ</t>
    </rPh>
    <phoneticPr fontId="7"/>
  </si>
  <si>
    <t>参加申込書（男子個人対抗複）</t>
    <rPh sb="0" eb="2">
      <t>サンカ</t>
    </rPh>
    <rPh sb="2" eb="4">
      <t>モウシコミ</t>
    </rPh>
    <rPh sb="4" eb="5">
      <t>ショ</t>
    </rPh>
    <rPh sb="6" eb="8">
      <t>ダンシ</t>
    </rPh>
    <rPh sb="8" eb="10">
      <t>コジン</t>
    </rPh>
    <rPh sb="10" eb="12">
      <t>タイコウ</t>
    </rPh>
    <rPh sb="12" eb="13">
      <t>フク</t>
    </rPh>
    <phoneticPr fontId="4"/>
  </si>
  <si>
    <t>引率責任者名</t>
  </si>
  <si>
    <t>引率責任者名</t>
    <rPh sb="0" eb="2">
      <t>インソツ</t>
    </rPh>
    <rPh sb="2" eb="5">
      <t>セキニンシャ</t>
    </rPh>
    <rPh sb="5" eb="6">
      <t>メイ</t>
    </rPh>
    <phoneticPr fontId="4"/>
  </si>
  <si>
    <t>学校電話番号</t>
  </si>
  <si>
    <t>学校電話番号</t>
    <rPh sb="0" eb="2">
      <t>ガッコウ</t>
    </rPh>
    <rPh sb="2" eb="4">
      <t>デンワ</t>
    </rPh>
    <rPh sb="4" eb="6">
      <t>バンゴウ</t>
    </rPh>
    <phoneticPr fontId="4"/>
  </si>
  <si>
    <t>複1代表</t>
    <rPh sb="0" eb="1">
      <t>フク</t>
    </rPh>
    <rPh sb="2" eb="4">
      <t>ダイヒョウ</t>
    </rPh>
    <phoneticPr fontId="4"/>
  </si>
  <si>
    <t>複2代表</t>
    <rPh sb="0" eb="1">
      <t>フク</t>
    </rPh>
    <rPh sb="2" eb="4">
      <t>ダイヒョウ</t>
    </rPh>
    <phoneticPr fontId="4"/>
  </si>
  <si>
    <t>参加申込書（男子個人対抗単）</t>
    <rPh sb="0" eb="2">
      <t>サンカ</t>
    </rPh>
    <rPh sb="2" eb="4">
      <t>モウシコミ</t>
    </rPh>
    <rPh sb="4" eb="5">
      <t>ショ</t>
    </rPh>
    <rPh sb="6" eb="8">
      <t>ダンシ</t>
    </rPh>
    <rPh sb="8" eb="10">
      <t>コジン</t>
    </rPh>
    <rPh sb="10" eb="12">
      <t>タイコウ</t>
    </rPh>
    <rPh sb="12" eb="13">
      <t>タン</t>
    </rPh>
    <phoneticPr fontId="4"/>
  </si>
  <si>
    <t>単1代表</t>
    <rPh sb="0" eb="1">
      <t>タン</t>
    </rPh>
    <rPh sb="2" eb="4">
      <t>ダイヒョウ</t>
    </rPh>
    <phoneticPr fontId="4"/>
  </si>
  <si>
    <t>単2代表</t>
    <rPh sb="0" eb="1">
      <t>タン</t>
    </rPh>
    <rPh sb="2" eb="4">
      <t>ダイヒョウ</t>
    </rPh>
    <phoneticPr fontId="4"/>
  </si>
  <si>
    <t>参加申込書の作成方法</t>
    <rPh sb="0" eb="2">
      <t>サンカ</t>
    </rPh>
    <rPh sb="2" eb="5">
      <t>モウシコミショ</t>
    </rPh>
    <rPh sb="6" eb="8">
      <t>サクセイ</t>
    </rPh>
    <rPh sb="8" eb="10">
      <t>ホウホウ</t>
    </rPh>
    <phoneticPr fontId="4"/>
  </si>
  <si>
    <t>２　印刷の際には、各印刷用シートをExcelの印刷ボタンから印刷してください。</t>
    <rPh sb="2" eb="4">
      <t>インサツ</t>
    </rPh>
    <rPh sb="5" eb="6">
      <t>サイ</t>
    </rPh>
    <rPh sb="9" eb="10">
      <t>カク</t>
    </rPh>
    <rPh sb="10" eb="13">
      <t>インサツヨウ</t>
    </rPh>
    <rPh sb="23" eb="25">
      <t>インサツ</t>
    </rPh>
    <rPh sb="30" eb="32">
      <t>インサツ</t>
    </rPh>
    <phoneticPr fontId="4"/>
  </si>
  <si>
    <t>３　入力の際には、不要なスペース等を入れないようにお願いします。</t>
    <rPh sb="2" eb="4">
      <t>ニュウリョク</t>
    </rPh>
    <rPh sb="5" eb="6">
      <t>サイ</t>
    </rPh>
    <rPh sb="9" eb="11">
      <t>フヨウ</t>
    </rPh>
    <rPh sb="16" eb="17">
      <t>トウ</t>
    </rPh>
    <rPh sb="18" eb="19">
      <t>イ</t>
    </rPh>
    <rPh sb="26" eb="27">
      <t>ネガ</t>
    </rPh>
    <phoneticPr fontId="4"/>
  </si>
  <si>
    <t>入力フォーム</t>
    <rPh sb="0" eb="2">
      <t>ニュウリョク</t>
    </rPh>
    <phoneticPr fontId="4"/>
  </si>
  <si>
    <t>全学校共通</t>
    <rPh sb="0" eb="1">
      <t>ゼン</t>
    </rPh>
    <rPh sb="1" eb="3">
      <t>ガッコウ</t>
    </rPh>
    <rPh sb="3" eb="5">
      <t>キョウツウ</t>
    </rPh>
    <phoneticPr fontId="4"/>
  </si>
  <si>
    <t>学校名（正式名称）</t>
    <rPh sb="0" eb="2">
      <t>ガッコウ</t>
    </rPh>
    <rPh sb="2" eb="3">
      <t>メイ</t>
    </rPh>
    <rPh sb="4" eb="6">
      <t>セイシキ</t>
    </rPh>
    <rPh sb="6" eb="8">
      <t>メイショウ</t>
    </rPh>
    <phoneticPr fontId="4"/>
  </si>
  <si>
    <t>郵便番号</t>
    <rPh sb="0" eb="4">
      <t>ユウビンバンゴウ</t>
    </rPh>
    <phoneticPr fontId="4"/>
  </si>
  <si>
    <t>学校所在地</t>
    <rPh sb="0" eb="2">
      <t>ガッコウ</t>
    </rPh>
    <rPh sb="2" eb="5">
      <t>ショザイチ</t>
    </rPh>
    <phoneticPr fontId="4"/>
  </si>
  <si>
    <t>姓</t>
    <rPh sb="0" eb="1">
      <t>セイ</t>
    </rPh>
    <phoneticPr fontId="4"/>
  </si>
  <si>
    <t>名</t>
    <rPh sb="0" eb="1">
      <t>メイ</t>
    </rPh>
    <phoneticPr fontId="4"/>
  </si>
  <si>
    <t>姓ふりがな</t>
    <rPh sb="0" eb="1">
      <t>セイ</t>
    </rPh>
    <phoneticPr fontId="4"/>
  </si>
  <si>
    <t>名ふりがな</t>
    <rPh sb="0" eb="1">
      <t>メイ</t>
    </rPh>
    <phoneticPr fontId="4"/>
  </si>
  <si>
    <t>氏名の入力</t>
    <rPh sb="0" eb="2">
      <t>シメイ</t>
    </rPh>
    <rPh sb="3" eb="5">
      <t>ニュウリョク</t>
    </rPh>
    <phoneticPr fontId="4"/>
  </si>
  <si>
    <t>学校長名</t>
    <rPh sb="0" eb="3">
      <t>ガッコウチョウ</t>
    </rPh>
    <rPh sb="3" eb="4">
      <t>メイ</t>
    </rPh>
    <phoneticPr fontId="4"/>
  </si>
  <si>
    <t>　　尚、都道府県名、学校名、学校長名は、自動で入力されます。</t>
    <rPh sb="2" eb="3">
      <t>ナオ</t>
    </rPh>
    <rPh sb="4" eb="8">
      <t>トドウフケン</t>
    </rPh>
    <rPh sb="8" eb="9">
      <t>メイ</t>
    </rPh>
    <rPh sb="10" eb="12">
      <t>ガッコウ</t>
    </rPh>
    <rPh sb="12" eb="13">
      <t>メイ</t>
    </rPh>
    <rPh sb="14" eb="17">
      <t>ガッコウチョウ</t>
    </rPh>
    <rPh sb="17" eb="18">
      <t>メイ</t>
    </rPh>
    <rPh sb="20" eb="22">
      <t>ジドウ</t>
    </rPh>
    <rPh sb="23" eb="25">
      <t>ニュウリョク</t>
    </rPh>
    <phoneticPr fontId="4"/>
  </si>
  <si>
    <t>申し込み日</t>
    <rPh sb="0" eb="1">
      <t>モウ</t>
    </rPh>
    <rPh sb="2" eb="3">
      <t>コ</t>
    </rPh>
    <rPh sb="4" eb="5">
      <t>ビ</t>
    </rPh>
    <phoneticPr fontId="4"/>
  </si>
  <si>
    <t>男子学校対抗入力</t>
    <rPh sb="0" eb="2">
      <t>ダンシ</t>
    </rPh>
    <rPh sb="2" eb="4">
      <t>ガッコウ</t>
    </rPh>
    <rPh sb="4" eb="6">
      <t>タイコウ</t>
    </rPh>
    <rPh sb="6" eb="8">
      <t>ニュウリョク</t>
    </rPh>
    <phoneticPr fontId="4"/>
  </si>
  <si>
    <t>選手1（主将）</t>
    <rPh sb="0" eb="2">
      <t>センシュ</t>
    </rPh>
    <rPh sb="4" eb="6">
      <t>シュショウ</t>
    </rPh>
    <phoneticPr fontId="4"/>
  </si>
  <si>
    <t>選手2</t>
    <rPh sb="0" eb="2">
      <t>センシュ</t>
    </rPh>
    <phoneticPr fontId="4"/>
  </si>
  <si>
    <t>選手3</t>
    <rPh sb="0" eb="2">
      <t>センシュ</t>
    </rPh>
    <phoneticPr fontId="4"/>
  </si>
  <si>
    <t>選手4</t>
    <rPh sb="0" eb="2">
      <t>センシュ</t>
    </rPh>
    <phoneticPr fontId="4"/>
  </si>
  <si>
    <t>選手5</t>
    <rPh sb="0" eb="2">
      <t>センシュ</t>
    </rPh>
    <phoneticPr fontId="4"/>
  </si>
  <si>
    <t>選手6</t>
    <rPh sb="0" eb="2">
      <t>センシュ</t>
    </rPh>
    <phoneticPr fontId="4"/>
  </si>
  <si>
    <t>選手7</t>
    <rPh sb="0" eb="2">
      <t>センシュ</t>
    </rPh>
    <phoneticPr fontId="4"/>
  </si>
  <si>
    <t>年</t>
    <rPh sb="0" eb="1">
      <t>ネン</t>
    </rPh>
    <phoneticPr fontId="4"/>
  </si>
  <si>
    <t>女子学校対抗入力</t>
    <rPh sb="0" eb="2">
      <t>ジョシ</t>
    </rPh>
    <rPh sb="2" eb="4">
      <t>ガッコウ</t>
    </rPh>
    <rPh sb="4" eb="6">
      <t>タイコウ</t>
    </rPh>
    <rPh sb="6" eb="8">
      <t>ニュウリョク</t>
    </rPh>
    <phoneticPr fontId="4"/>
  </si>
  <si>
    <t>年ぶり</t>
    <rPh sb="0" eb="1">
      <t>ネン</t>
    </rPh>
    <phoneticPr fontId="4"/>
  </si>
  <si>
    <t>年連続</t>
    <rPh sb="0" eb="1">
      <t>ネン</t>
    </rPh>
    <rPh sb="1" eb="3">
      <t>レンゾク</t>
    </rPh>
    <phoneticPr fontId="4"/>
  </si>
  <si>
    <t>初出場</t>
    <rPh sb="0" eb="3">
      <t>ハツシュツジョウ</t>
    </rPh>
    <phoneticPr fontId="4"/>
  </si>
  <si>
    <t>2回目出場</t>
    <rPh sb="1" eb="3">
      <t>カイメ</t>
    </rPh>
    <rPh sb="3" eb="5">
      <t>シュツジョウ</t>
    </rPh>
    <phoneticPr fontId="4"/>
  </si>
  <si>
    <t>3回目出場</t>
    <rPh sb="1" eb="3">
      <t>カイメ</t>
    </rPh>
    <rPh sb="3" eb="5">
      <t>シュツジョウ</t>
    </rPh>
    <phoneticPr fontId="4"/>
  </si>
  <si>
    <t>4回目出場</t>
    <rPh sb="1" eb="3">
      <t>カイメ</t>
    </rPh>
    <rPh sb="3" eb="5">
      <t>シュツジョウ</t>
    </rPh>
    <phoneticPr fontId="4"/>
  </si>
  <si>
    <t>5回目出場</t>
    <rPh sb="1" eb="3">
      <t>カイメ</t>
    </rPh>
    <rPh sb="3" eb="5">
      <t>シュツジョウ</t>
    </rPh>
    <phoneticPr fontId="4"/>
  </si>
  <si>
    <t>6回目出場</t>
    <rPh sb="1" eb="3">
      <t>カイメ</t>
    </rPh>
    <rPh sb="3" eb="5">
      <t>シュツジョウ</t>
    </rPh>
    <phoneticPr fontId="4"/>
  </si>
  <si>
    <t>8回目出場</t>
    <rPh sb="1" eb="3">
      <t>カイメ</t>
    </rPh>
    <rPh sb="3" eb="5">
      <t>シュツジョウ</t>
    </rPh>
    <phoneticPr fontId="4"/>
  </si>
  <si>
    <t>9回目出場</t>
    <rPh sb="1" eb="3">
      <t>カイメ</t>
    </rPh>
    <rPh sb="3" eb="5">
      <t>シュツジョウ</t>
    </rPh>
    <phoneticPr fontId="4"/>
  </si>
  <si>
    <t>10回目出場</t>
    <rPh sb="2" eb="4">
      <t>カイメ</t>
    </rPh>
    <rPh sb="4" eb="6">
      <t>シュツジョウ</t>
    </rPh>
    <phoneticPr fontId="4"/>
  </si>
  <si>
    <t>11回目出場</t>
    <rPh sb="2" eb="4">
      <t>カイメ</t>
    </rPh>
    <rPh sb="4" eb="6">
      <t>シュツジョウ</t>
    </rPh>
    <phoneticPr fontId="4"/>
  </si>
  <si>
    <t>12回目出場</t>
    <rPh sb="2" eb="4">
      <t>カイメ</t>
    </rPh>
    <rPh sb="4" eb="6">
      <t>シュツジョウ</t>
    </rPh>
    <phoneticPr fontId="4"/>
  </si>
  <si>
    <t>13回目出場</t>
    <rPh sb="2" eb="4">
      <t>カイメ</t>
    </rPh>
    <rPh sb="4" eb="6">
      <t>シュツジョウ</t>
    </rPh>
    <phoneticPr fontId="4"/>
  </si>
  <si>
    <t>14回目出場</t>
    <rPh sb="2" eb="4">
      <t>カイメ</t>
    </rPh>
    <rPh sb="4" eb="6">
      <t>シュツジョウ</t>
    </rPh>
    <phoneticPr fontId="4"/>
  </si>
  <si>
    <t>15回目出場</t>
    <rPh sb="2" eb="4">
      <t>カイメ</t>
    </rPh>
    <rPh sb="4" eb="6">
      <t>シュツジョウ</t>
    </rPh>
    <phoneticPr fontId="4"/>
  </si>
  <si>
    <t>16回目出場</t>
    <rPh sb="2" eb="4">
      <t>カイメ</t>
    </rPh>
    <rPh sb="4" eb="6">
      <t>シュツジョウ</t>
    </rPh>
    <phoneticPr fontId="4"/>
  </si>
  <si>
    <t>19回目出場</t>
    <rPh sb="2" eb="4">
      <t>カイメ</t>
    </rPh>
    <rPh sb="4" eb="6">
      <t>シュツジョウ</t>
    </rPh>
    <phoneticPr fontId="4"/>
  </si>
  <si>
    <t>20回目出場</t>
    <rPh sb="2" eb="4">
      <t>カイメ</t>
    </rPh>
    <rPh sb="4" eb="6">
      <t>シュツジョウ</t>
    </rPh>
    <phoneticPr fontId="4"/>
  </si>
  <si>
    <t>21回目出場</t>
    <rPh sb="2" eb="4">
      <t>カイメ</t>
    </rPh>
    <rPh sb="4" eb="6">
      <t>シュツジョウ</t>
    </rPh>
    <phoneticPr fontId="4"/>
  </si>
  <si>
    <t>22回目出場</t>
    <rPh sb="2" eb="4">
      <t>カイメ</t>
    </rPh>
    <rPh sb="4" eb="6">
      <t>シュツジョウ</t>
    </rPh>
    <phoneticPr fontId="4"/>
  </si>
  <si>
    <t>23回目出場</t>
    <rPh sb="2" eb="4">
      <t>カイメ</t>
    </rPh>
    <rPh sb="4" eb="6">
      <t>シュツジョウ</t>
    </rPh>
    <phoneticPr fontId="4"/>
  </si>
  <si>
    <t>24回目出場</t>
    <rPh sb="2" eb="4">
      <t>カイメ</t>
    </rPh>
    <rPh sb="4" eb="6">
      <t>シュツジョウ</t>
    </rPh>
    <phoneticPr fontId="4"/>
  </si>
  <si>
    <t>25回目出場</t>
    <rPh sb="2" eb="4">
      <t>カイメ</t>
    </rPh>
    <rPh sb="4" eb="6">
      <t>シュツジョウ</t>
    </rPh>
    <phoneticPr fontId="4"/>
  </si>
  <si>
    <t>33回目出場</t>
    <rPh sb="2" eb="4">
      <t>カイメ</t>
    </rPh>
    <rPh sb="4" eb="6">
      <t>シュツジョウ</t>
    </rPh>
    <phoneticPr fontId="4"/>
  </si>
  <si>
    <t>34回目出場</t>
    <rPh sb="2" eb="4">
      <t>カイメ</t>
    </rPh>
    <rPh sb="4" eb="6">
      <t>シュツジョウ</t>
    </rPh>
    <phoneticPr fontId="4"/>
  </si>
  <si>
    <t>35回目出場</t>
    <rPh sb="2" eb="4">
      <t>カイメ</t>
    </rPh>
    <rPh sb="4" eb="6">
      <t>シュツジョウ</t>
    </rPh>
    <phoneticPr fontId="4"/>
  </si>
  <si>
    <t>36回目出場</t>
    <rPh sb="2" eb="4">
      <t>カイメ</t>
    </rPh>
    <rPh sb="4" eb="6">
      <t>シュツジョウ</t>
    </rPh>
    <phoneticPr fontId="4"/>
  </si>
  <si>
    <t>37回目出場</t>
    <rPh sb="2" eb="4">
      <t>カイメ</t>
    </rPh>
    <rPh sb="4" eb="6">
      <t>シュツジョウ</t>
    </rPh>
    <phoneticPr fontId="4"/>
  </si>
  <si>
    <t>38回目出場</t>
    <rPh sb="2" eb="4">
      <t>カイメ</t>
    </rPh>
    <rPh sb="4" eb="6">
      <t>シュツジョウ</t>
    </rPh>
    <phoneticPr fontId="4"/>
  </si>
  <si>
    <t>39回目出場</t>
    <rPh sb="2" eb="4">
      <t>カイメ</t>
    </rPh>
    <rPh sb="4" eb="6">
      <t>シュツジョウ</t>
    </rPh>
    <phoneticPr fontId="4"/>
  </si>
  <si>
    <t>40回目出場</t>
    <rPh sb="2" eb="4">
      <t>カイメ</t>
    </rPh>
    <rPh sb="4" eb="6">
      <t>シュツジョウ</t>
    </rPh>
    <phoneticPr fontId="4"/>
  </si>
  <si>
    <t>43回目出場</t>
    <rPh sb="2" eb="4">
      <t>カイメ</t>
    </rPh>
    <rPh sb="4" eb="6">
      <t>シュツジョウ</t>
    </rPh>
    <phoneticPr fontId="4"/>
  </si>
  <si>
    <t>44回目出場</t>
    <rPh sb="2" eb="4">
      <t>カイメ</t>
    </rPh>
    <rPh sb="4" eb="6">
      <t>シュツジョウ</t>
    </rPh>
    <phoneticPr fontId="4"/>
  </si>
  <si>
    <t>45回目出場</t>
    <rPh sb="2" eb="4">
      <t>カイメ</t>
    </rPh>
    <rPh sb="4" eb="6">
      <t>シュツジョウ</t>
    </rPh>
    <phoneticPr fontId="4"/>
  </si>
  <si>
    <t>46回目出場</t>
    <rPh sb="2" eb="4">
      <t>カイメ</t>
    </rPh>
    <rPh sb="4" eb="6">
      <t>シュツジョウ</t>
    </rPh>
    <phoneticPr fontId="4"/>
  </si>
  <si>
    <t>47回目出場</t>
    <rPh sb="2" eb="4">
      <t>カイメ</t>
    </rPh>
    <rPh sb="4" eb="6">
      <t>シュツジョウ</t>
    </rPh>
    <phoneticPr fontId="4"/>
  </si>
  <si>
    <t>48回目出場</t>
    <rPh sb="2" eb="4">
      <t>カイメ</t>
    </rPh>
    <rPh sb="4" eb="6">
      <t>シュツジョウ</t>
    </rPh>
    <phoneticPr fontId="4"/>
  </si>
  <si>
    <t>49回目出場</t>
    <rPh sb="2" eb="4">
      <t>カイメ</t>
    </rPh>
    <rPh sb="4" eb="6">
      <t>シュツジョウ</t>
    </rPh>
    <phoneticPr fontId="4"/>
  </si>
  <si>
    <t>50回目出場</t>
    <rPh sb="2" eb="4">
      <t>カイメ</t>
    </rPh>
    <rPh sb="4" eb="6">
      <t>シュツジョウ</t>
    </rPh>
    <phoneticPr fontId="4"/>
  </si>
  <si>
    <t>51回目出場</t>
    <rPh sb="2" eb="4">
      <t>カイメ</t>
    </rPh>
    <rPh sb="4" eb="6">
      <t>シュツジョウ</t>
    </rPh>
    <phoneticPr fontId="4"/>
  </si>
  <si>
    <t>第1代表</t>
    <rPh sb="0" eb="1">
      <t>ダイ</t>
    </rPh>
    <rPh sb="2" eb="4">
      <t>ダイヒョウ</t>
    </rPh>
    <phoneticPr fontId="4"/>
  </si>
  <si>
    <t>第2代表</t>
    <rPh sb="0" eb="1">
      <t>ダイ</t>
    </rPh>
    <rPh sb="2" eb="4">
      <t>ダイヒョウ</t>
    </rPh>
    <phoneticPr fontId="4"/>
  </si>
  <si>
    <t>１　下の「入力フォーム」の色つきのセルに入力をお願いします。尚、適宜、全角、半角に自動で切り替わります。</t>
    <rPh sb="2" eb="3">
      <t>シタ</t>
    </rPh>
    <rPh sb="5" eb="7">
      <t>ニュウリョク</t>
    </rPh>
    <rPh sb="13" eb="14">
      <t>イロ</t>
    </rPh>
    <rPh sb="20" eb="22">
      <t>ニュウリョク</t>
    </rPh>
    <rPh sb="24" eb="25">
      <t>ネガ</t>
    </rPh>
    <rPh sb="30" eb="31">
      <t>ナオ</t>
    </rPh>
    <rPh sb="32" eb="34">
      <t>テキギ</t>
    </rPh>
    <rPh sb="35" eb="37">
      <t>ゼンカク</t>
    </rPh>
    <rPh sb="38" eb="40">
      <t>ハンカク</t>
    </rPh>
    <rPh sb="41" eb="43">
      <t>ジドウ</t>
    </rPh>
    <rPh sb="44" eb="45">
      <t>キ</t>
    </rPh>
    <rPh sb="46" eb="47">
      <t>カ</t>
    </rPh>
    <phoneticPr fontId="4"/>
  </si>
  <si>
    <t>プログラム申込責任者名</t>
    <rPh sb="5" eb="7">
      <t>モウシコミ</t>
    </rPh>
    <rPh sb="7" eb="10">
      <t>セキニンシャ</t>
    </rPh>
    <rPh sb="10" eb="11">
      <t>メイ</t>
    </rPh>
    <phoneticPr fontId="4"/>
  </si>
  <si>
    <t>プログラム申込冊数</t>
    <rPh sb="5" eb="7">
      <t>モウシコミ</t>
    </rPh>
    <rPh sb="7" eb="9">
      <t>サッスウ</t>
    </rPh>
    <phoneticPr fontId="4"/>
  </si>
  <si>
    <t>冊</t>
    <rPh sb="0" eb="1">
      <t>サツ</t>
    </rPh>
    <phoneticPr fontId="4"/>
  </si>
  <si>
    <t>　　尚、印刷用シートの○がずれる場合には、微調整をお願いします。</t>
    <rPh sb="2" eb="3">
      <t>ナオ</t>
    </rPh>
    <rPh sb="4" eb="6">
      <t>インサツ</t>
    </rPh>
    <rPh sb="6" eb="7">
      <t>ヨウ</t>
    </rPh>
    <rPh sb="16" eb="18">
      <t>バアイ</t>
    </rPh>
    <rPh sb="21" eb="24">
      <t>ビチョウセイ</t>
    </rPh>
    <rPh sb="26" eb="27">
      <t>ネガ</t>
    </rPh>
    <phoneticPr fontId="4"/>
  </si>
  <si>
    <t>参加申込書（女子個人対抗複）</t>
    <rPh sb="0" eb="2">
      <t>サンカ</t>
    </rPh>
    <rPh sb="2" eb="4">
      <t>モウシコミ</t>
    </rPh>
    <rPh sb="4" eb="5">
      <t>ショ</t>
    </rPh>
    <rPh sb="6" eb="8">
      <t>ジョシ</t>
    </rPh>
    <rPh sb="8" eb="10">
      <t>コジン</t>
    </rPh>
    <rPh sb="10" eb="12">
      <t>タイコウ</t>
    </rPh>
    <rPh sb="12" eb="13">
      <t>フク</t>
    </rPh>
    <phoneticPr fontId="4"/>
  </si>
  <si>
    <t>参加申込書（女子個人対抗単）</t>
    <rPh sb="0" eb="2">
      <t>サンカ</t>
    </rPh>
    <rPh sb="2" eb="4">
      <t>モウシコミ</t>
    </rPh>
    <rPh sb="4" eb="5">
      <t>ショ</t>
    </rPh>
    <rPh sb="6" eb="8">
      <t>ジョシ</t>
    </rPh>
    <rPh sb="8" eb="10">
      <t>コジン</t>
    </rPh>
    <rPh sb="10" eb="12">
      <t>タイコウ</t>
    </rPh>
    <rPh sb="12" eb="13">
      <t>タン</t>
    </rPh>
    <phoneticPr fontId="4"/>
  </si>
  <si>
    <t>５　シートの削除はお止めください。動作に支障をきたします。</t>
    <rPh sb="6" eb="8">
      <t>サクジョ</t>
    </rPh>
    <rPh sb="10" eb="11">
      <t>ヤ</t>
    </rPh>
    <rPh sb="17" eb="19">
      <t>ドウサ</t>
    </rPh>
    <rPh sb="20" eb="22">
      <t>シショウ</t>
    </rPh>
    <phoneticPr fontId="4"/>
  </si>
  <si>
    <t>４　「誤字・脱字修正用紙」、「変更届」については、必要事項を各シートに直接打ち込んでください。</t>
    <rPh sb="3" eb="5">
      <t>ゴジ</t>
    </rPh>
    <rPh sb="6" eb="8">
      <t>ダツジ</t>
    </rPh>
    <rPh sb="8" eb="10">
      <t>シュウセイ</t>
    </rPh>
    <rPh sb="10" eb="12">
      <t>ヨウシ</t>
    </rPh>
    <rPh sb="15" eb="18">
      <t>ヘンコウトドケ</t>
    </rPh>
    <rPh sb="25" eb="27">
      <t>ヒツヨウ</t>
    </rPh>
    <rPh sb="27" eb="29">
      <t>ジコウ</t>
    </rPh>
    <rPh sb="30" eb="31">
      <t>カク</t>
    </rPh>
    <rPh sb="35" eb="37">
      <t>チョクセツ</t>
    </rPh>
    <rPh sb="37" eb="38">
      <t>ウ</t>
    </rPh>
    <rPh sb="39" eb="40">
      <t>コ</t>
    </rPh>
    <phoneticPr fontId="4"/>
  </si>
  <si>
    <t>52回目出場</t>
    <rPh sb="2" eb="4">
      <t>カイメ</t>
    </rPh>
    <rPh sb="4" eb="6">
      <t>シュツジョウ</t>
    </rPh>
    <phoneticPr fontId="4"/>
  </si>
  <si>
    <t>53回目出場</t>
    <rPh sb="2" eb="4">
      <t>カイメ</t>
    </rPh>
    <rPh sb="4" eb="6">
      <t>シュツジョウ</t>
    </rPh>
    <phoneticPr fontId="4"/>
  </si>
  <si>
    <t>54回目出場</t>
    <rPh sb="2" eb="4">
      <t>カイメ</t>
    </rPh>
    <rPh sb="4" eb="6">
      <t>シュツジョウ</t>
    </rPh>
    <phoneticPr fontId="4"/>
  </si>
  <si>
    <t>55回目出場</t>
    <rPh sb="2" eb="4">
      <t>カイメ</t>
    </rPh>
    <rPh sb="4" eb="6">
      <t>シュツジョウ</t>
    </rPh>
    <phoneticPr fontId="4"/>
  </si>
  <si>
    <t>56回目出場</t>
    <rPh sb="2" eb="4">
      <t>カイメ</t>
    </rPh>
    <rPh sb="4" eb="6">
      <t>シュツジョウ</t>
    </rPh>
    <phoneticPr fontId="4"/>
  </si>
  <si>
    <t>57回目出場</t>
    <rPh sb="2" eb="4">
      <t>カイメ</t>
    </rPh>
    <rPh sb="4" eb="6">
      <t>シュツジョウ</t>
    </rPh>
    <phoneticPr fontId="4"/>
  </si>
  <si>
    <t>58回目出場</t>
    <rPh sb="2" eb="4">
      <t>カイメ</t>
    </rPh>
    <rPh sb="4" eb="6">
      <t>シュツジョウ</t>
    </rPh>
    <phoneticPr fontId="4"/>
  </si>
  <si>
    <t>59回目出場</t>
    <rPh sb="2" eb="4">
      <t>カイメ</t>
    </rPh>
    <rPh sb="4" eb="6">
      <t>シュツジョウ</t>
    </rPh>
    <phoneticPr fontId="4"/>
  </si>
  <si>
    <t>60回目出場</t>
    <rPh sb="2" eb="4">
      <t>カイメ</t>
    </rPh>
    <rPh sb="4" eb="6">
      <t>シュツジョウ</t>
    </rPh>
    <phoneticPr fontId="4"/>
  </si>
  <si>
    <t>61回目出場</t>
    <rPh sb="2" eb="4">
      <t>カイメ</t>
    </rPh>
    <rPh sb="4" eb="6">
      <t>シュツジョウ</t>
    </rPh>
    <phoneticPr fontId="4"/>
  </si>
  <si>
    <t>62回目出場</t>
    <rPh sb="2" eb="4">
      <t>カイメ</t>
    </rPh>
    <rPh sb="4" eb="6">
      <t>シュツジョウ</t>
    </rPh>
    <phoneticPr fontId="4"/>
  </si>
  <si>
    <t>63回目出場</t>
    <rPh sb="2" eb="4">
      <t>カイメ</t>
    </rPh>
    <rPh sb="4" eb="6">
      <t>シュツジョウ</t>
    </rPh>
    <phoneticPr fontId="4"/>
  </si>
  <si>
    <t>64回目出場</t>
    <rPh sb="2" eb="4">
      <t>カイメ</t>
    </rPh>
    <rPh sb="4" eb="6">
      <t>シュツジョウ</t>
    </rPh>
    <phoneticPr fontId="4"/>
  </si>
  <si>
    <t>65回目出場</t>
    <rPh sb="2" eb="4">
      <t>カイメ</t>
    </rPh>
    <rPh sb="4" eb="6">
      <t>シュツジョウ</t>
    </rPh>
    <phoneticPr fontId="4"/>
  </si>
  <si>
    <t>7回目出場</t>
    <rPh sb="1" eb="3">
      <t>カイメ</t>
    </rPh>
    <rPh sb="3" eb="5">
      <t>シュツジョウ</t>
    </rPh>
    <phoneticPr fontId="4"/>
  </si>
  <si>
    <t>17回目出場</t>
    <rPh sb="2" eb="4">
      <t>カイメ</t>
    </rPh>
    <rPh sb="4" eb="6">
      <t>シュツジョウ</t>
    </rPh>
    <phoneticPr fontId="4"/>
  </si>
  <si>
    <t>18回目出場</t>
    <rPh sb="2" eb="4">
      <t>カイメ</t>
    </rPh>
    <rPh sb="4" eb="6">
      <t>シュツジョウ</t>
    </rPh>
    <phoneticPr fontId="4"/>
  </si>
  <si>
    <t>26回目出場</t>
    <rPh sb="2" eb="4">
      <t>カイメ</t>
    </rPh>
    <rPh sb="4" eb="6">
      <t>シュツジョウ</t>
    </rPh>
    <phoneticPr fontId="4"/>
  </si>
  <si>
    <t>27回目出場</t>
    <rPh sb="2" eb="4">
      <t>カイメ</t>
    </rPh>
    <rPh sb="4" eb="6">
      <t>シュツジョウ</t>
    </rPh>
    <phoneticPr fontId="4"/>
  </si>
  <si>
    <t>28回目出場</t>
    <rPh sb="2" eb="4">
      <t>カイメ</t>
    </rPh>
    <rPh sb="4" eb="6">
      <t>シュツジョウ</t>
    </rPh>
    <phoneticPr fontId="4"/>
  </si>
  <si>
    <t>29回目出場</t>
    <rPh sb="2" eb="4">
      <t>カイメ</t>
    </rPh>
    <rPh sb="4" eb="6">
      <t>シュツジョウ</t>
    </rPh>
    <phoneticPr fontId="4"/>
  </si>
  <si>
    <t>30回目出場</t>
    <rPh sb="2" eb="4">
      <t>カイメ</t>
    </rPh>
    <rPh sb="4" eb="6">
      <t>シュツジョウ</t>
    </rPh>
    <phoneticPr fontId="4"/>
  </si>
  <si>
    <t>31回目出場</t>
    <rPh sb="2" eb="4">
      <t>カイメ</t>
    </rPh>
    <rPh sb="4" eb="6">
      <t>シュツジョウ</t>
    </rPh>
    <phoneticPr fontId="4"/>
  </si>
  <si>
    <t>32回目出場</t>
    <rPh sb="2" eb="4">
      <t>カイメ</t>
    </rPh>
    <rPh sb="4" eb="6">
      <t>シュツジョウ</t>
    </rPh>
    <phoneticPr fontId="4"/>
  </si>
  <si>
    <t>41回目出場</t>
    <rPh sb="2" eb="4">
      <t>カイメ</t>
    </rPh>
    <rPh sb="4" eb="6">
      <t>シュツジョウ</t>
    </rPh>
    <phoneticPr fontId="4"/>
  </si>
  <si>
    <t>42回目出場</t>
    <rPh sb="2" eb="4">
      <t>カイメ</t>
    </rPh>
    <rPh sb="4" eb="6">
      <t>シュツジョウ</t>
    </rPh>
    <phoneticPr fontId="4"/>
  </si>
  <si>
    <t>６　男女共に出場される学校は、同一シートで男子・女子の申し込みを行ってください。</t>
    <rPh sb="2" eb="4">
      <t>ダンジョ</t>
    </rPh>
    <rPh sb="4" eb="5">
      <t>トモ</t>
    </rPh>
    <rPh sb="6" eb="8">
      <t>シュツジョウ</t>
    </rPh>
    <rPh sb="11" eb="13">
      <t>ガッコウ</t>
    </rPh>
    <rPh sb="15" eb="17">
      <t>ドウイツ</t>
    </rPh>
    <rPh sb="21" eb="23">
      <t>ダンシ</t>
    </rPh>
    <rPh sb="24" eb="26">
      <t>ジョシ</t>
    </rPh>
    <rPh sb="27" eb="28">
      <t>モウ</t>
    </rPh>
    <rPh sb="29" eb="30">
      <t>コ</t>
    </rPh>
    <rPh sb="32" eb="33">
      <t>オコナ</t>
    </rPh>
    <phoneticPr fontId="4"/>
  </si>
  <si>
    <t>　　プログラム購入料振込先　　</t>
    <rPh sb="7" eb="9">
      <t>コウニュウ</t>
    </rPh>
    <rPh sb="9" eb="10">
      <t>リョウ</t>
    </rPh>
    <rPh sb="10" eb="12">
      <t>フリコミ</t>
    </rPh>
    <rPh sb="12" eb="13">
      <t>サキ</t>
    </rPh>
    <phoneticPr fontId="4"/>
  </si>
  <si>
    <t>（各学校で振込み）</t>
    <rPh sb="1" eb="4">
      <t>カクガッコウ</t>
    </rPh>
    <rPh sb="5" eb="7">
      <t>フリコミ</t>
    </rPh>
    <phoneticPr fontId="4"/>
  </si>
  <si>
    <t>ＦＡＸ</t>
    <phoneticPr fontId="4"/>
  </si>
  <si>
    <t>ＴＥＬ</t>
    <phoneticPr fontId="4"/>
  </si>
  <si>
    <r>
      <t>※振込書の「ご依頼人」の欄には必ず</t>
    </r>
    <r>
      <rPr>
        <b/>
        <u/>
        <sz val="11"/>
        <rFont val="ＭＳ Ｐゴシック"/>
        <family val="3"/>
        <charset val="128"/>
      </rPr>
      <t>先頭に学校名</t>
    </r>
    <r>
      <rPr>
        <b/>
        <sz val="11"/>
        <rFont val="ＭＳ Ｐゴシック"/>
        <family val="3"/>
        <charset val="128"/>
      </rPr>
      <t>を明記してください。</t>
    </r>
    <rPh sb="1" eb="3">
      <t>フリコミ</t>
    </rPh>
    <rPh sb="3" eb="4">
      <t>ショ</t>
    </rPh>
    <rPh sb="7" eb="9">
      <t>イライ</t>
    </rPh>
    <rPh sb="9" eb="10">
      <t>ニン</t>
    </rPh>
    <rPh sb="12" eb="13">
      <t>ラン</t>
    </rPh>
    <rPh sb="15" eb="16">
      <t>カナラ</t>
    </rPh>
    <rPh sb="17" eb="19">
      <t>セントウ</t>
    </rPh>
    <rPh sb="20" eb="23">
      <t>ガッコウメイ</t>
    </rPh>
    <rPh sb="24" eb="26">
      <t>メイキ</t>
    </rPh>
    <phoneticPr fontId="7"/>
  </si>
  <si>
    <r>
      <t>※参加校は</t>
    </r>
    <r>
      <rPr>
        <b/>
        <sz val="10"/>
        <rFont val="ＭＳ Ｐゴシック"/>
        <family val="3"/>
        <charset val="128"/>
      </rPr>
      <t>プログラム申込書(この用紙）</t>
    </r>
    <r>
      <rPr>
        <sz val="10"/>
        <rFont val="ＭＳ Ｐゴシック"/>
        <family val="3"/>
        <charset val="128"/>
      </rPr>
      <t>に振込票のコピーを貼り付け、</t>
    </r>
    <r>
      <rPr>
        <b/>
        <sz val="10"/>
        <rFont val="ＭＳ Ｐゴシック"/>
        <family val="3"/>
        <charset val="128"/>
      </rPr>
      <t>専門部委員長に提出</t>
    </r>
    <r>
      <rPr>
        <sz val="10"/>
        <rFont val="ＭＳ Ｐゴシック"/>
        <family val="3"/>
        <charset val="128"/>
      </rPr>
      <t>してください。</t>
    </r>
    <rPh sb="1" eb="3">
      <t>サンカ</t>
    </rPh>
    <rPh sb="3" eb="4">
      <t>コウ</t>
    </rPh>
    <rPh sb="10" eb="13">
      <t>モウシコミショ</t>
    </rPh>
    <rPh sb="16" eb="18">
      <t>ヨウシ</t>
    </rPh>
    <rPh sb="20" eb="22">
      <t>フリコミ</t>
    </rPh>
    <rPh sb="22" eb="23">
      <t>ヒョウ</t>
    </rPh>
    <rPh sb="28" eb="29">
      <t>ハ</t>
    </rPh>
    <rPh sb="30" eb="31">
      <t>ツ</t>
    </rPh>
    <rPh sb="33" eb="35">
      <t>センモン</t>
    </rPh>
    <rPh sb="35" eb="36">
      <t>ブ</t>
    </rPh>
    <rPh sb="36" eb="39">
      <t>イインチョウ</t>
    </rPh>
    <rPh sb="40" eb="42">
      <t>テイシュツ</t>
    </rPh>
    <phoneticPr fontId="4"/>
  </si>
  <si>
    <t>送付してください。</t>
  </si>
  <si>
    <t>男子個人対抗ダブルス入力（第2代表の場合、第1代表は空欄にし第2代表欄に記入してください）</t>
    <rPh sb="0" eb="2">
      <t>ダンシ</t>
    </rPh>
    <rPh sb="2" eb="4">
      <t>コジン</t>
    </rPh>
    <rPh sb="4" eb="6">
      <t>タイコウ</t>
    </rPh>
    <rPh sb="10" eb="12">
      <t>ニュウリョク</t>
    </rPh>
    <rPh sb="13" eb="14">
      <t>ダイ</t>
    </rPh>
    <rPh sb="15" eb="17">
      <t>ダイヒョウ</t>
    </rPh>
    <rPh sb="18" eb="20">
      <t>バアイ</t>
    </rPh>
    <rPh sb="21" eb="22">
      <t>ダイ</t>
    </rPh>
    <rPh sb="23" eb="25">
      <t>ダイヒョウ</t>
    </rPh>
    <rPh sb="26" eb="28">
      <t>クウラン</t>
    </rPh>
    <rPh sb="30" eb="31">
      <t>ダイ</t>
    </rPh>
    <rPh sb="32" eb="34">
      <t>ダイヒョウ</t>
    </rPh>
    <rPh sb="34" eb="35">
      <t>ラン</t>
    </rPh>
    <rPh sb="36" eb="38">
      <t>キニュウ</t>
    </rPh>
    <phoneticPr fontId="4"/>
  </si>
  <si>
    <t>女子個人対抗ダブルス入力（第2代表の場合、第1代表は空欄にし第2代表欄に記入してください）</t>
    <rPh sb="0" eb="2">
      <t>ジョシ</t>
    </rPh>
    <rPh sb="2" eb="4">
      <t>コジン</t>
    </rPh>
    <rPh sb="4" eb="6">
      <t>タイコウ</t>
    </rPh>
    <rPh sb="10" eb="12">
      <t>ニュウリョク</t>
    </rPh>
    <phoneticPr fontId="4"/>
  </si>
  <si>
    <t>男子個人対抗シングルス入力（第2代表の場合、第1代表は空欄にし第2代表欄に記入してください）</t>
    <rPh sb="0" eb="2">
      <t>ダンシ</t>
    </rPh>
    <rPh sb="2" eb="4">
      <t>コジン</t>
    </rPh>
    <rPh sb="4" eb="6">
      <t>タイコウ</t>
    </rPh>
    <rPh sb="11" eb="13">
      <t>ニュウリョク</t>
    </rPh>
    <phoneticPr fontId="4"/>
  </si>
  <si>
    <t>女子個人対抗シングルス入力（第2代表の場合、第1代表は空欄にし第2代表欄に記入してください）</t>
    <rPh sb="0" eb="2">
      <t>ジョシ</t>
    </rPh>
    <rPh sb="2" eb="4">
      <t>コジン</t>
    </rPh>
    <rPh sb="4" eb="6">
      <t>タイコウ</t>
    </rPh>
    <rPh sb="11" eb="13">
      <t>ニュウリョク</t>
    </rPh>
    <phoneticPr fontId="4"/>
  </si>
  <si>
    <t>学校名（略称）</t>
    <rPh sb="0" eb="2">
      <t>ガッコウ</t>
    </rPh>
    <rPh sb="2" eb="3">
      <t>メイ</t>
    </rPh>
    <rPh sb="4" eb="6">
      <t>リャクショウ</t>
    </rPh>
    <phoneticPr fontId="4"/>
  </si>
  <si>
    <t>学校名略称ふりがな</t>
    <rPh sb="0" eb="2">
      <t>ガッコウ</t>
    </rPh>
    <rPh sb="2" eb="3">
      <t>メイ</t>
    </rPh>
    <rPh sb="3" eb="5">
      <t>リャクショウ</t>
    </rPh>
    <phoneticPr fontId="4"/>
  </si>
  <si>
    <t>申込冊数
(1冊1,000円)</t>
    <rPh sb="0" eb="1">
      <t>モウ</t>
    </rPh>
    <rPh sb="1" eb="2">
      <t>コ</t>
    </rPh>
    <rPh sb="2" eb="3">
      <t>サツ</t>
    </rPh>
    <rPh sb="3" eb="4">
      <t>スウ</t>
    </rPh>
    <rPh sb="7" eb="8">
      <t>サツ</t>
    </rPh>
    <rPh sb="13" eb="14">
      <t>エン</t>
    </rPh>
    <phoneticPr fontId="7"/>
  </si>
  <si>
    <t>学校正式名称ふりがな</t>
    <rPh sb="0" eb="2">
      <t>ガッコウ</t>
    </rPh>
    <rPh sb="2" eb="4">
      <t>セイシキ</t>
    </rPh>
    <rPh sb="4" eb="6">
      <t>メイショウ</t>
    </rPh>
    <phoneticPr fontId="4"/>
  </si>
  <si>
    <t>66回目出場</t>
    <rPh sb="2" eb="4">
      <t>カイメ</t>
    </rPh>
    <rPh sb="4" eb="6">
      <t>シュツジョウ</t>
    </rPh>
    <phoneticPr fontId="4"/>
  </si>
  <si>
    <t>67回目出場</t>
    <rPh sb="2" eb="4">
      <t>カイメ</t>
    </rPh>
    <rPh sb="4" eb="6">
      <t>シュツジョウ</t>
    </rPh>
    <phoneticPr fontId="4"/>
  </si>
  <si>
    <t>68回目出場</t>
    <rPh sb="2" eb="4">
      <t>カイメ</t>
    </rPh>
    <rPh sb="4" eb="6">
      <t>シュツジョウ</t>
    </rPh>
    <phoneticPr fontId="4"/>
  </si>
  <si>
    <t>７　学校対抗と個人対抗に重複して出場する選手の場合、「個人対抗（ダブルス・シングルス）入力」欄の「姓名」を入力すると「ふりがな・登録番号・生年月日・学年」が自動で生成されます。</t>
    <rPh sb="2" eb="4">
      <t>がっこう</t>
    </rPh>
    <rPh sb="4" eb="6">
      <t>たいこう</t>
    </rPh>
    <rPh sb="7" eb="9">
      <t>こじん</t>
    </rPh>
    <rPh sb="9" eb="11">
      <t>たいこう</t>
    </rPh>
    <rPh sb="12" eb="14">
      <t>じゅうふく</t>
    </rPh>
    <rPh sb="16" eb="18">
      <t>しゅつじょう</t>
    </rPh>
    <rPh sb="20" eb="22">
      <t>せんしゅ</t>
    </rPh>
    <rPh sb="23" eb="25">
      <t>ばあい</t>
    </rPh>
    <rPh sb="27" eb="29">
      <t>こじん</t>
    </rPh>
    <rPh sb="29" eb="31">
      <t>たいこう</t>
    </rPh>
    <rPh sb="43" eb="45">
      <t>にゅうりょく</t>
    </rPh>
    <rPh sb="46" eb="47">
      <t>らん</t>
    </rPh>
    <rPh sb="49" eb="51">
      <t>せいめい</t>
    </rPh>
    <rPh sb="53" eb="55">
      <t>にゅうりょく</t>
    </rPh>
    <rPh sb="64" eb="66">
      <t>とうろく</t>
    </rPh>
    <rPh sb="66" eb="68">
      <t>ばんごう</t>
    </rPh>
    <rPh sb="69" eb="71">
      <t>せいねん</t>
    </rPh>
    <rPh sb="71" eb="73">
      <t>がっぴ</t>
    </rPh>
    <rPh sb="74" eb="76">
      <t>がくねん</t>
    </rPh>
    <rPh sb="78" eb="80">
      <t>じどう</t>
    </rPh>
    <rPh sb="81" eb="83">
      <t>せいせい</t>
    </rPh>
    <phoneticPr fontId="4" type="Hiragana"/>
  </si>
  <si>
    <t>８　尚、万が一、本シート内のセルの枠内に入りきれない文字数であっても、入力は参加申込書に反映されます。</t>
    <rPh sb="2" eb="3">
      <t>ナオ</t>
    </rPh>
    <rPh sb="4" eb="5">
      <t>マン</t>
    </rPh>
    <rPh sb="6" eb="7">
      <t>イチ</t>
    </rPh>
    <rPh sb="8" eb="9">
      <t>ホン</t>
    </rPh>
    <rPh sb="12" eb="13">
      <t>ナイ</t>
    </rPh>
    <rPh sb="17" eb="19">
      <t>ワクナイ</t>
    </rPh>
    <rPh sb="20" eb="21">
      <t>ハイ</t>
    </rPh>
    <rPh sb="26" eb="29">
      <t>モジスウ</t>
    </rPh>
    <rPh sb="35" eb="37">
      <t>ニュウリョク</t>
    </rPh>
    <rPh sb="38" eb="40">
      <t>サンカ</t>
    </rPh>
    <rPh sb="40" eb="43">
      <t>モウシコミショ</t>
    </rPh>
    <rPh sb="44" eb="46">
      <t>ハンエイ</t>
    </rPh>
    <phoneticPr fontId="4"/>
  </si>
  <si>
    <t>浜松市実行委員会事務局　　菅沼　昭孝</t>
    <rPh sb="0" eb="2">
      <t>ハママツ</t>
    </rPh>
    <rPh sb="2" eb="3">
      <t>シ</t>
    </rPh>
    <rPh sb="3" eb="5">
      <t>ジッコウ</t>
    </rPh>
    <rPh sb="13" eb="15">
      <t>スガヌマ</t>
    </rPh>
    <phoneticPr fontId="4"/>
  </si>
  <si>
    <t>会場地市担当教員入力作業用シート</t>
    <rPh sb="0" eb="2">
      <t>カイジョウ</t>
    </rPh>
    <rPh sb="2" eb="3">
      <t>チ</t>
    </rPh>
    <rPh sb="3" eb="4">
      <t>シ</t>
    </rPh>
    <rPh sb="4" eb="6">
      <t>タントウ</t>
    </rPh>
    <rPh sb="6" eb="8">
      <t>キョウイン</t>
    </rPh>
    <rPh sb="8" eb="10">
      <t>ニュウリョク</t>
    </rPh>
    <rPh sb="10" eb="13">
      <t>サギョウヨウ</t>
    </rPh>
    <phoneticPr fontId="32"/>
  </si>
  <si>
    <t>実施年度</t>
    <rPh sb="0" eb="2">
      <t>ジッシ</t>
    </rPh>
    <rPh sb="2" eb="4">
      <t>ネンド</t>
    </rPh>
    <phoneticPr fontId="32"/>
  </si>
  <si>
    <t>開催地</t>
    <rPh sb="0" eb="3">
      <t>カイサイチ</t>
    </rPh>
    <phoneticPr fontId="32"/>
  </si>
  <si>
    <t>浜松市</t>
    <rPh sb="0" eb="3">
      <t>ハママツシ</t>
    </rPh>
    <phoneticPr fontId="32"/>
  </si>
  <si>
    <t>Ｅメールアドレス</t>
  </si>
  <si>
    <t>担当</t>
    <rPh sb="0" eb="1">
      <t>タン</t>
    </rPh>
    <rPh sb="1" eb="2">
      <t>トウ</t>
    </rPh>
    <phoneticPr fontId="4"/>
  </si>
  <si>
    <t>振込先　　</t>
    <rPh sb="0" eb="2">
      <t>フリコミ</t>
    </rPh>
    <rPh sb="2" eb="3">
      <t>サキ</t>
    </rPh>
    <phoneticPr fontId="4"/>
  </si>
  <si>
    <t>０５３－４５７－２４２１</t>
  </si>
  <si>
    <t>０５０－３７３０－１３９１</t>
  </si>
  <si>
    <t>badminton-h@city.hamamatsu.shizuoka.jp</t>
  </si>
  <si>
    <t>テスト用データ</t>
    <rPh sb="3" eb="4">
      <t>ヨウ</t>
    </rPh>
    <phoneticPr fontId="32"/>
  </si>
  <si>
    <t>元データ</t>
    <rPh sb="0" eb="1">
      <t>モト</t>
    </rPh>
    <phoneticPr fontId="32"/>
  </si>
  <si>
    <t>今後の会場地市担当教員が楽になることを考えて、「dete」シートに基本情報を入力してリンクさせる形式を考えました。</t>
    <rPh sb="0" eb="2">
      <t>コンゴ</t>
    </rPh>
    <rPh sb="3" eb="5">
      <t>カイジョウ</t>
    </rPh>
    <rPh sb="5" eb="6">
      <t>チ</t>
    </rPh>
    <rPh sb="6" eb="7">
      <t>シ</t>
    </rPh>
    <rPh sb="7" eb="9">
      <t>タントウ</t>
    </rPh>
    <rPh sb="9" eb="11">
      <t>キョウイン</t>
    </rPh>
    <rPh sb="12" eb="13">
      <t>ラク</t>
    </rPh>
    <rPh sb="19" eb="20">
      <t>カンガ</t>
    </rPh>
    <rPh sb="33" eb="35">
      <t>キホン</t>
    </rPh>
    <rPh sb="35" eb="37">
      <t>ジョウホウ</t>
    </rPh>
    <rPh sb="38" eb="40">
      <t>ニュウリョク</t>
    </rPh>
    <rPh sb="48" eb="50">
      <t>ケイシキ</t>
    </rPh>
    <rPh sb="51" eb="52">
      <t>カンガ</t>
    </rPh>
    <phoneticPr fontId="32"/>
  </si>
  <si>
    <t>★昨年度の検証実験の結果を見て、実験前に知らせておくべき事項★
　　　・①入力シート（男・女）のカーソルが上下に思い通りにいかない⇒そのまま
　　　・開催県の第3代表、第4代表、あと団体の第2代表の入力シートがない⇒
　　　　　開催県のみなので、別途対応予定。</t>
    <rPh sb="1" eb="4">
      <t>サクネンド</t>
    </rPh>
    <rPh sb="5" eb="7">
      <t>ケンショウ</t>
    </rPh>
    <rPh sb="7" eb="9">
      <t>ジッケン</t>
    </rPh>
    <rPh sb="10" eb="12">
      <t>ケッカ</t>
    </rPh>
    <rPh sb="13" eb="14">
      <t>ミ</t>
    </rPh>
    <rPh sb="16" eb="18">
      <t>ジッケン</t>
    </rPh>
    <rPh sb="18" eb="19">
      <t>マエ</t>
    </rPh>
    <rPh sb="20" eb="21">
      <t>シ</t>
    </rPh>
    <rPh sb="28" eb="30">
      <t>ジコウ</t>
    </rPh>
    <rPh sb="37" eb="39">
      <t>ニュウリョク</t>
    </rPh>
    <rPh sb="43" eb="44">
      <t>オトコ</t>
    </rPh>
    <rPh sb="45" eb="46">
      <t>オンナ</t>
    </rPh>
    <rPh sb="53" eb="55">
      <t>ジョウゲ</t>
    </rPh>
    <rPh sb="56" eb="57">
      <t>オモ</t>
    </rPh>
    <rPh sb="58" eb="59">
      <t>ドオ</t>
    </rPh>
    <rPh sb="75" eb="77">
      <t>カイサイ</t>
    </rPh>
    <rPh sb="77" eb="78">
      <t>ケン</t>
    </rPh>
    <rPh sb="79" eb="80">
      <t>ダイ</t>
    </rPh>
    <rPh sb="81" eb="83">
      <t>ダイヒョウ</t>
    </rPh>
    <rPh sb="84" eb="85">
      <t>ダイ</t>
    </rPh>
    <rPh sb="86" eb="88">
      <t>ダイヒョウ</t>
    </rPh>
    <rPh sb="91" eb="93">
      <t>ダンタイ</t>
    </rPh>
    <rPh sb="94" eb="95">
      <t>ダイ</t>
    </rPh>
    <rPh sb="96" eb="98">
      <t>ダイヒョウ</t>
    </rPh>
    <rPh sb="99" eb="101">
      <t>ニュウリョク</t>
    </rPh>
    <rPh sb="114" eb="116">
      <t>カイサイ</t>
    </rPh>
    <rPh sb="116" eb="117">
      <t>ケン</t>
    </rPh>
    <rPh sb="123" eb="125">
      <t>ベット</t>
    </rPh>
    <rPh sb="125" eb="127">
      <t>タイオウ</t>
    </rPh>
    <rPh sb="127" eb="129">
      <t>ヨテイ</t>
    </rPh>
    <phoneticPr fontId="32"/>
  </si>
  <si>
    <t>北北海道</t>
  </si>
  <si>
    <t>南北海道</t>
  </si>
  <si>
    <t>（どちらかを消去）</t>
    <rPh sb="6" eb="8">
      <t>ショウキョ</t>
    </rPh>
    <phoneticPr fontId="7"/>
  </si>
  <si>
    <t>どちらかを消去</t>
    <rPh sb="5" eb="7">
      <t>ショウキョ</t>
    </rPh>
    <phoneticPr fontId="7"/>
  </si>
  <si>
    <t>領　 収　 書</t>
    <rPh sb="0" eb="1">
      <t>リョウ</t>
    </rPh>
    <rPh sb="3" eb="4">
      <t>オサム</t>
    </rPh>
    <rPh sb="6" eb="7">
      <t>ショ</t>
    </rPh>
    <phoneticPr fontId="45"/>
  </si>
  <si>
    <t xml:space="preserve"> 様</t>
    <rPh sb="1" eb="2">
      <t>サマ</t>
    </rPh>
    <phoneticPr fontId="42"/>
  </si>
  <si>
    <t>大会名</t>
    <rPh sb="0" eb="2">
      <t>タイカイ</t>
    </rPh>
    <rPh sb="2" eb="3">
      <t>メイ</t>
    </rPh>
    <phoneticPr fontId="42"/>
  </si>
  <si>
    <t>金額</t>
    <rPh sb="0" eb="1">
      <t>キンガク</t>
    </rPh>
    <phoneticPr fontId="42"/>
  </si>
  <si>
    <t>－</t>
    <phoneticPr fontId="42"/>
  </si>
  <si>
    <t>内　訳</t>
    <rPh sb="0" eb="1">
      <t>ウチ</t>
    </rPh>
    <rPh sb="2" eb="3">
      <t>ヤク</t>
    </rPh>
    <phoneticPr fontId="42"/>
  </si>
  <si>
    <t>学校対抗参加料</t>
    <rPh sb="0" eb="2">
      <t>ガッコウ</t>
    </rPh>
    <rPh sb="2" eb="4">
      <t>タイコウ</t>
    </rPh>
    <rPh sb="4" eb="7">
      <t>サンカリョウ</t>
    </rPh>
    <phoneticPr fontId="42"/>
  </si>
  <si>
    <t>個人対抗参加料</t>
    <rPh sb="0" eb="2">
      <t>コジン</t>
    </rPh>
    <rPh sb="2" eb="4">
      <t>タイコウ</t>
    </rPh>
    <rPh sb="4" eb="7">
      <t>サンカリョウ</t>
    </rPh>
    <phoneticPr fontId="42"/>
  </si>
  <si>
    <t>上記金額正に領収しました。</t>
    <rPh sb="0" eb="2">
      <t>ジョウキ</t>
    </rPh>
    <rPh sb="2" eb="4">
      <t>キンガク</t>
    </rPh>
    <rPh sb="4" eb="5">
      <t>マサ</t>
    </rPh>
    <rPh sb="6" eb="8">
      <t>リョウシュウ</t>
    </rPh>
    <phoneticPr fontId="45"/>
  </si>
  <si>
    <t>領 　収 　書</t>
    <rPh sb="0" eb="1">
      <t>リョウ</t>
    </rPh>
    <rPh sb="3" eb="4">
      <t>オサム</t>
    </rPh>
    <rPh sb="6" eb="7">
      <t>ショ</t>
    </rPh>
    <phoneticPr fontId="45"/>
  </si>
  <si>
    <t>プログラム購入料</t>
    <rPh sb="5" eb="7">
      <t>コウニュウ</t>
    </rPh>
    <rPh sb="7" eb="8">
      <t>リョウ</t>
    </rPh>
    <phoneticPr fontId="42"/>
  </si>
  <si>
    <t>冊分</t>
    <rPh sb="0" eb="1">
      <t>サツ</t>
    </rPh>
    <rPh sb="1" eb="2">
      <t>ブン</t>
    </rPh>
    <phoneticPr fontId="42"/>
  </si>
  <si>
    <t>申込集計</t>
  </si>
  <si>
    <t>申込集計</t>
    <rPh sb="0" eb="2">
      <t>もうしこみ</t>
    </rPh>
    <rPh sb="2" eb="4">
      <t>しゅうけい</t>
    </rPh>
    <phoneticPr fontId="4" type="Hiragana"/>
  </si>
  <si>
    <t>団体参加→</t>
    <rPh sb="0" eb="2">
      <t>だんたい</t>
    </rPh>
    <rPh sb="2" eb="4">
      <t>さんか</t>
    </rPh>
    <phoneticPr fontId="4" type="Hiragana"/>
  </si>
  <si>
    <t>大会男子→</t>
    <rPh sb="0" eb="2">
      <t>たいかい</t>
    </rPh>
    <rPh sb="2" eb="4">
      <t>だんし</t>
    </rPh>
    <phoneticPr fontId="4" type="Hiragana"/>
  </si>
  <si>
    <t>大会女子→</t>
    <rPh sb="0" eb="2">
      <t>たいかい</t>
    </rPh>
    <rPh sb="2" eb="4">
      <t>じょし</t>
    </rPh>
    <phoneticPr fontId="4" type="Hiragana"/>
  </si>
  <si>
    <t>青森県</t>
    <rPh sb="2" eb="3">
      <t>けん</t>
    </rPh>
    <phoneticPr fontId="4" type="Hiragana"/>
  </si>
  <si>
    <t>岩手県</t>
  </si>
  <si>
    <t>宮城県</t>
  </si>
  <si>
    <t>秋田県</t>
  </si>
  <si>
    <t>山形県</t>
  </si>
  <si>
    <t>福島県</t>
  </si>
  <si>
    <t>茨城県</t>
  </si>
  <si>
    <t>栃木県</t>
  </si>
  <si>
    <t>群馬県</t>
  </si>
  <si>
    <t>埼玉県</t>
  </si>
  <si>
    <t>千葉県</t>
  </si>
  <si>
    <t>神奈川県</t>
  </si>
  <si>
    <t>山梨県</t>
  </si>
  <si>
    <t>新潟県</t>
  </si>
  <si>
    <t>富山県</t>
  </si>
  <si>
    <t>石川県</t>
  </si>
  <si>
    <t>福井県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</si>
  <si>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</si>
  <si>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</si>
  <si>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</si>
  <si>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</si>
  <si>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</si>
  <si>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</si>
  <si>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</si>
  <si>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</si>
  <si>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</si>
  <si>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</si>
  <si>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</si>
  <si>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</si>
  <si>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</si>
  <si>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</si>
  <si>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</si>
  <si>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</si>
  <si>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</si>
  <si>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</si>
  <si>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</si>
  <si>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</si>
  <si>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</si>
  <si>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大分県</t>
  </si>
  <si>
    <t>熊本県</t>
  </si>
  <si>
    <t>宮崎県</t>
  </si>
  <si>
    <t>鹿児島県</t>
  </si>
  <si>
    <t>沖縄県</t>
  </si>
  <si>
    <t>西東京都</t>
    <rPh sb="3" eb="4">
      <t>と</t>
    </rPh>
    <phoneticPr fontId="4" type="Hiragana"/>
  </si>
  <si>
    <t>東東京都</t>
    <rPh sb="3" eb="4">
      <t>と</t>
    </rPh>
    <phoneticPr fontId="4" type="Hiragana"/>
  </si>
  <si>
    <t>京都府</t>
    <rPh sb="2" eb="3">
      <t>ふ</t>
    </rPh>
    <phoneticPr fontId="4" type="Hiragana"/>
  </si>
  <si>
    <t>大阪府</t>
    <rPh sb="2" eb="3">
      <t>ふ</t>
    </rPh>
    <phoneticPr fontId="4" type="Hiragana"/>
  </si>
  <si>
    <t>○</t>
    <phoneticPr fontId="4" type="Hiragana"/>
  </si>
  <si>
    <t>参加性別</t>
    <rPh sb="0" eb="2">
      <t>さんか</t>
    </rPh>
    <rPh sb="2" eb="4">
      <t>せいべつ</t>
    </rPh>
    <phoneticPr fontId="4" type="Hiragana"/>
  </si>
  <si>
    <t>性別作業</t>
    <rPh sb="0" eb="2">
      <t>せいべつ</t>
    </rPh>
    <rPh sb="2" eb="4">
      <t>さぎょう</t>
    </rPh>
    <phoneticPr fontId="4" type="Hiragana"/>
  </si>
  <si>
    <t>都道府県</t>
    <rPh sb="0" eb="4">
      <t>トドウフケン</t>
    </rPh>
    <phoneticPr fontId="4"/>
  </si>
  <si>
    <t>学校名</t>
    <rPh sb="0" eb="2">
      <t>がっこう</t>
    </rPh>
    <rPh sb="2" eb="3">
      <t>めい</t>
    </rPh>
    <phoneticPr fontId="4" type="Hiragana"/>
  </si>
  <si>
    <t>プロ申込冊数</t>
    <rPh sb="2" eb="4">
      <t>モウシコミ</t>
    </rPh>
    <rPh sb="4" eb="6">
      <t>サッスウ</t>
    </rPh>
    <phoneticPr fontId="4"/>
  </si>
  <si>
    <t>印</t>
    <rPh sb="0" eb="1">
      <t>イン</t>
    </rPh>
    <phoneticPr fontId="4"/>
  </si>
  <si>
    <t>外字</t>
    <rPh sb="0" eb="2">
      <t>がいじ</t>
    </rPh>
    <phoneticPr fontId="4" type="Hiragana"/>
  </si>
  <si>
    <t>外字</t>
    <rPh sb="0" eb="2">
      <t>ガイジ</t>
    </rPh>
    <phoneticPr fontId="4"/>
  </si>
  <si>
    <t xml:space="preserve"> 高等学校</t>
    <rPh sb="1" eb="5">
      <t>こうとうがっこう</t>
    </rPh>
    <phoneticPr fontId="4" type="Hiragana"/>
  </si>
  <si>
    <t>こうとうがっこう</t>
    <phoneticPr fontId="4" type="Hiragana"/>
  </si>
  <si>
    <t xml:space="preserve"> 高校</t>
    <rPh sb="1" eb="3">
      <t>こうこう</t>
    </rPh>
    <phoneticPr fontId="4" type="Hiragana"/>
  </si>
  <si>
    <t>こうこう</t>
    <phoneticPr fontId="4" type="Hiragana"/>
  </si>
  <si>
    <t>ふりがな</t>
    <phoneticPr fontId="4" type="Hiragana"/>
  </si>
  <si>
    <t>学校名(略称)</t>
    <rPh sb="0" eb="2">
      <t>がっこう</t>
    </rPh>
    <rPh sb="2" eb="3">
      <t>めい</t>
    </rPh>
    <rPh sb="4" eb="6">
      <t>りゃくしょう</t>
    </rPh>
    <phoneticPr fontId="4" type="Hiragana"/>
  </si>
  <si>
    <t>ふりがな(略称)</t>
    <rPh sb="5" eb="6">
      <t>りゃく</t>
    </rPh>
    <rPh sb="6" eb="7">
      <t>しょう</t>
    </rPh>
    <phoneticPr fontId="4" type="Hiragana"/>
  </si>
  <si>
    <t>←男女共に参加する学校はまとめてください。</t>
    <rPh sb="1" eb="3">
      <t>だんじょ</t>
    </rPh>
    <rPh sb="3" eb="4">
      <t>とも</t>
    </rPh>
    <rPh sb="5" eb="7">
      <t>さんか</t>
    </rPh>
    <rPh sb="9" eb="11">
      <t>がっこう</t>
    </rPh>
    <phoneticPr fontId="4" type="Hiragana"/>
  </si>
  <si>
    <t>学年</t>
    <rPh sb="0" eb="2">
      <t>がくねん</t>
    </rPh>
    <phoneticPr fontId="4" type="Hiragana"/>
  </si>
  <si>
    <t>変更②山形では、「ﾌﾟﾛｸﾞﾗﾑ申込書」のシートの一番下に「プログラム購入料振込先」
　　　として、フリガナ付きで口座名が掲載されているが、振込依頼書は別にある
　　　ため、フリガナがなくても問題ないと思われる。エクセルの機能として、リンク
　　　させるとフリガナが出てこないらしい。</t>
    <rPh sb="0" eb="2">
      <t>ヘンコウ</t>
    </rPh>
    <rPh sb="3" eb="5">
      <t>ヤマガタ</t>
    </rPh>
    <rPh sb="16" eb="18">
      <t>モウシコ</t>
    </rPh>
    <rPh sb="18" eb="19">
      <t>ショ</t>
    </rPh>
    <rPh sb="25" eb="28">
      <t>イチバンシタ</t>
    </rPh>
    <rPh sb="54" eb="55">
      <t>ツ</t>
    </rPh>
    <rPh sb="57" eb="60">
      <t>コウザメイ</t>
    </rPh>
    <rPh sb="61" eb="63">
      <t>ケイサイ</t>
    </rPh>
    <rPh sb="70" eb="72">
      <t>フリコミ</t>
    </rPh>
    <rPh sb="72" eb="75">
      <t>イライショ</t>
    </rPh>
    <rPh sb="76" eb="77">
      <t>ベツ</t>
    </rPh>
    <rPh sb="96" eb="98">
      <t>モンダイ</t>
    </rPh>
    <rPh sb="101" eb="102">
      <t>オモ</t>
    </rPh>
    <rPh sb="111" eb="113">
      <t>キノウ</t>
    </rPh>
    <rPh sb="133" eb="134">
      <t>デ</t>
    </rPh>
    <phoneticPr fontId="32"/>
  </si>
  <si>
    <t>変更③「①入力シート（男・女）」のシートの生年月日や学年を入れる欄で、データの
　　　入力規則があります。西暦→1998以上、月→1～12、日→1～31、
　　　学年→1～4　などです。留学生や留年生を考えれば、そのままでも良いで
　　　すか？毎回、こんな所をチョコチョコいじらなければいけないんじゃ、嫌です
　　　よね？あと、2月31日生まれと入力されても入力されてしまいますが、その
　　　まま行きます。</t>
    <rPh sb="0" eb="2">
      <t>ヘンコウ</t>
    </rPh>
    <rPh sb="5" eb="7">
      <t>ニュウリョク</t>
    </rPh>
    <rPh sb="21" eb="23">
      <t>セイネン</t>
    </rPh>
    <rPh sb="23" eb="25">
      <t>ガッピ</t>
    </rPh>
    <rPh sb="26" eb="28">
      <t>ガクネン</t>
    </rPh>
    <rPh sb="29" eb="30">
      <t>イ</t>
    </rPh>
    <rPh sb="32" eb="33">
      <t>ラン</t>
    </rPh>
    <rPh sb="43" eb="45">
      <t>ニュウリョク</t>
    </rPh>
    <rPh sb="45" eb="47">
      <t>キソク</t>
    </rPh>
    <rPh sb="53" eb="55">
      <t>セイレキ</t>
    </rPh>
    <rPh sb="60" eb="62">
      <t>イジョウ</t>
    </rPh>
    <rPh sb="63" eb="64">
      <t>ツキ</t>
    </rPh>
    <rPh sb="70" eb="71">
      <t>ニチ</t>
    </rPh>
    <rPh sb="81" eb="83">
      <t>ガクネン</t>
    </rPh>
    <rPh sb="93" eb="96">
      <t>リュウガクセイ</t>
    </rPh>
    <rPh sb="97" eb="99">
      <t>リュウネン</t>
    </rPh>
    <rPh sb="179" eb="181">
      <t>ニュウリョク</t>
    </rPh>
    <rPh sb="199" eb="200">
      <t>イ</t>
    </rPh>
    <phoneticPr fontId="32"/>
  </si>
  <si>
    <t>遠州信用金庫　本店　（金融機関コード１５１７　店番００１）</t>
    <phoneticPr fontId="32"/>
  </si>
  <si>
    <t>口座番号　普通　１２４７１６６</t>
    <phoneticPr fontId="32"/>
  </si>
  <si>
    <t>女子出場回数</t>
    <rPh sb="0" eb="2">
      <t>ジョシ</t>
    </rPh>
    <rPh sb="2" eb="4">
      <t>シュツジョウ</t>
    </rPh>
    <rPh sb="4" eb="6">
      <t>カイスウ</t>
    </rPh>
    <phoneticPr fontId="4"/>
  </si>
  <si>
    <t>東北</t>
  </si>
  <si>
    <t>関東</t>
  </si>
  <si>
    <t>北信越</t>
  </si>
  <si>
    <t>東海</t>
  </si>
  <si>
    <t>近畿</t>
  </si>
  <si>
    <t>中国</t>
  </si>
  <si>
    <t>四国</t>
  </si>
  <si>
    <t>九州</t>
  </si>
  <si>
    <t>東東京</t>
  </si>
  <si>
    <t>西東京</t>
  </si>
  <si>
    <t>大阪府</t>
  </si>
  <si>
    <t>開催地</t>
  </si>
  <si>
    <t>ブロック</t>
    <phoneticPr fontId="4" type="Hiragana"/>
  </si>
  <si>
    <t>***参加申し込みファイル名の例： 参加申込書顧問作成（鹿児島男桜島高校）.xlsx  カッコ内は県・男or女（両方の場合は男女）学校名.xlsx</t>
    <rPh sb="3" eb="5">
      <t>さんか</t>
    </rPh>
    <rPh sb="5" eb="6">
      <t>もう</t>
    </rPh>
    <rPh sb="7" eb="8">
      <t>こ</t>
    </rPh>
    <rPh sb="13" eb="14">
      <t>めい</t>
    </rPh>
    <rPh sb="15" eb="16">
      <t>れい</t>
    </rPh>
    <rPh sb="18" eb="20">
      <t>さんか</t>
    </rPh>
    <rPh sb="20" eb="23">
      <t>もうしこみしょ</t>
    </rPh>
    <rPh sb="23" eb="25">
      <t>こもん</t>
    </rPh>
    <rPh sb="25" eb="27">
      <t>さくせい</t>
    </rPh>
    <rPh sb="28" eb="31">
      <t>かごしま</t>
    </rPh>
    <rPh sb="31" eb="32">
      <t>おとこ</t>
    </rPh>
    <rPh sb="32" eb="34">
      <t>さくらじま</t>
    </rPh>
    <rPh sb="34" eb="36">
      <t>こうこう</t>
    </rPh>
    <rPh sb="47" eb="48">
      <t>ない</t>
    </rPh>
    <rPh sb="49" eb="50">
      <t>けん</t>
    </rPh>
    <rPh sb="51" eb="52">
      <t>おとこ</t>
    </rPh>
    <rPh sb="54" eb="55">
      <t>おんな</t>
    </rPh>
    <rPh sb="56" eb="58">
      <t>りょうほう</t>
    </rPh>
    <rPh sb="59" eb="61">
      <t>ばあい</t>
    </rPh>
    <rPh sb="62" eb="64">
      <t>だんじょ</t>
    </rPh>
    <rPh sb="65" eb="68">
      <t>がっこうめい</t>
    </rPh>
    <phoneticPr fontId="4" type="Hiragana"/>
  </si>
  <si>
    <t>マネージャー名</t>
    <rPh sb="6" eb="7">
      <t>な</t>
    </rPh>
    <phoneticPr fontId="4" type="Hiragana"/>
  </si>
  <si>
    <t>出場回数</t>
    <rPh sb="0" eb="2">
      <t>シュツジョウ</t>
    </rPh>
    <rPh sb="2" eb="4">
      <t>カイスウ</t>
    </rPh>
    <phoneticPr fontId="4"/>
  </si>
  <si>
    <t>令和元年度　第４８回全国高等学校選抜バドミントン大会</t>
    <rPh sb="0" eb="3">
      <t>レイワゲン</t>
    </rPh>
    <phoneticPr fontId="4"/>
  </si>
  <si>
    <t>都道府県名</t>
  </si>
  <si>
    <t>【振込票のコピーを添付】</t>
  </si>
  <si>
    <t>参加料・プログラム購入料　納入内訳書</t>
  </si>
  <si>
    <t>学　校　名</t>
  </si>
  <si>
    <t>Tel</t>
  </si>
  <si>
    <t>-</t>
  </si>
  <si>
    <t>参加料・プログラム購入料　納入票</t>
  </si>
  <si>
    <t>種　　　目</t>
  </si>
  <si>
    <t>摘　　　　　　要</t>
  </si>
  <si>
    <t>金　　　　　額</t>
  </si>
  <si>
    <t>学校対抗
参加料</t>
  </si>
  <si>
    <t>円</t>
  </si>
  <si>
    <t>×</t>
  </si>
  <si>
    <t>チーム</t>
  </si>
  <si>
    <t>※次のお名前でお振込みください。</t>
  </si>
  <si>
    <t>個人対抗単
参加料</t>
  </si>
  <si>
    <t>名</t>
  </si>
  <si>
    <t>「学校名（略称）+性別」</t>
  </si>
  <si>
    <t>個人対抗
複参加料</t>
  </si>
  <si>
    <t>組</t>
  </si>
  <si>
    <t>プログラム
購入料</t>
  </si>
  <si>
    <t>部</t>
  </si>
  <si>
    <t>合計金額</t>
  </si>
  <si>
    <t>振込先</t>
  </si>
  <si>
    <t>指定銀行</t>
  </si>
  <si>
    <t>：</t>
  </si>
  <si>
    <t>口座番号</t>
  </si>
  <si>
    <r>
      <t>　</t>
    </r>
    <r>
      <rPr>
        <sz val="12"/>
        <color indexed="8"/>
        <rFont val="ＭＳ Ｐゴシック"/>
        <family val="3"/>
        <charset val="128"/>
      </rPr>
      <t>普通預金　３０４５０２８</t>
    </r>
    <phoneticPr fontId="4"/>
  </si>
  <si>
    <t>口座名義</t>
  </si>
  <si>
    <t>　全国高校選抜バドミントン大会鹿児島県実行委員会</t>
    <rPh sb="15" eb="18">
      <t>カゴシマ</t>
    </rPh>
    <phoneticPr fontId="4"/>
  </si>
  <si>
    <t>令和</t>
    <rPh sb="0" eb="2">
      <t>レイワ</t>
    </rPh>
    <phoneticPr fontId="4"/>
  </si>
  <si>
    <t>年</t>
  </si>
  <si>
    <t>上記のとおり　参加料・プログラム購入料</t>
  </si>
  <si>
    <t>を納入いたします。</t>
  </si>
  <si>
    <t>申込責任者</t>
  </si>
  <si>
    <t>印</t>
  </si>
  <si>
    <t>元</t>
    <rPh sb="0" eb="1">
      <t>モト</t>
    </rPh>
    <phoneticPr fontId="32"/>
  </si>
  <si>
    <t>鹿児島県</t>
    <rPh sb="0" eb="4">
      <t>カゴシマケン</t>
    </rPh>
    <phoneticPr fontId="32"/>
  </si>
  <si>
    <t>令和元年</t>
    <rPh sb="2" eb="3">
      <t>モト</t>
    </rPh>
    <rPh sb="3" eb="4">
      <t>ネン</t>
    </rPh>
    <phoneticPr fontId="4"/>
  </si>
  <si>
    <t>令和　　　　年　　　　月　　　　日</t>
    <rPh sb="6" eb="7">
      <t>ネン</t>
    </rPh>
    <rPh sb="11" eb="12">
      <t>ガツ</t>
    </rPh>
    <rPh sb="16" eb="17">
      <t>ヒ</t>
    </rPh>
    <phoneticPr fontId="7"/>
  </si>
  <si>
    <t>※令和元年３月２３日（土）１４時（監督者会議）までに監督者会議場受付へ提出</t>
  </si>
  <si>
    <t>鹿児島銀行　大小路支店</t>
    <rPh sb="0" eb="5">
      <t>カゴシマギンコウ</t>
    </rPh>
    <phoneticPr fontId="4"/>
  </si>
  <si>
    <t>普通　３０４５０２８</t>
    <rPh sb="0" eb="2">
      <t>フツウ</t>
    </rPh>
    <phoneticPr fontId="4" alignment="distributed"/>
  </si>
  <si>
    <t>kajo008@keinet.com</t>
    <phoneticPr fontId="32"/>
  </si>
  <si>
    <t>０９９－２２３－８３４１</t>
    <phoneticPr fontId="32"/>
  </si>
  <si>
    <t>０９０－９５６６－４５６１</t>
    <phoneticPr fontId="32"/>
  </si>
  <si>
    <t>鹿児島県高等学校体育連盟 バドミントン専門部委員長 古川 博文</t>
    <rPh sb="0" eb="4">
      <t>カゴシマケン</t>
    </rPh>
    <rPh sb="4" eb="6">
      <t>コウトウ</t>
    </rPh>
    <rPh sb="6" eb="8">
      <t>ガッコウ</t>
    </rPh>
    <rPh sb="8" eb="10">
      <t>タイイク</t>
    </rPh>
    <rPh sb="10" eb="12">
      <t>レンメイ</t>
    </rPh>
    <rPh sb="19" eb="21">
      <t>センモン</t>
    </rPh>
    <rPh sb="21" eb="22">
      <t>ブ</t>
    </rPh>
    <rPh sb="22" eb="25">
      <t>イインチョウ</t>
    </rPh>
    <rPh sb="26" eb="28">
      <t>フルカワ</t>
    </rPh>
    <rPh sb="29" eb="31">
      <t>ヒロフミ</t>
    </rPh>
    <phoneticPr fontId="4"/>
  </si>
  <si>
    <t>第４８回全国高等学校選抜バドミントン大会</t>
    <phoneticPr fontId="32"/>
  </si>
  <si>
    <t>令和30年度全国高等学校総合体育大会</t>
    <rPh sb="4" eb="5">
      <t>ネン</t>
    </rPh>
    <rPh sb="5" eb="6">
      <t>ド</t>
    </rPh>
    <rPh sb="6" eb="8">
      <t>ゼンコク</t>
    </rPh>
    <rPh sb="8" eb="10">
      <t>コウトウ</t>
    </rPh>
    <rPh sb="10" eb="12">
      <t>ガッコウ</t>
    </rPh>
    <rPh sb="12" eb="14">
      <t>ソウゴウ</t>
    </rPh>
    <rPh sb="14" eb="16">
      <t>タイイク</t>
    </rPh>
    <rPh sb="16" eb="18">
      <t>タイカイ</t>
    </rPh>
    <phoneticPr fontId="4"/>
  </si>
  <si>
    <t>口座名義　令和３０年度全国高等学校総合体育大会浜松市実行委員会　会長　寺田　聖子</t>
  </si>
  <si>
    <t>変更①山形の申込書では、「令和30年」とか「令　和 3 0 年」(半角ｽﾍﾟｰｽ入り)とか
　　　色々な形式があるが、いろいろな形があれば、作業による人為的ミスが出る
　　　ことも予想ため、このシートに打ち込んだ内容が反映されるように変えた。</t>
    <rPh sb="0" eb="2">
      <t>ヘンコウ</t>
    </rPh>
    <rPh sb="3" eb="5">
      <t>ヤマガタ</t>
    </rPh>
    <rPh sb="6" eb="8">
      <t>モウシコ</t>
    </rPh>
    <rPh sb="8" eb="9">
      <t>ショ</t>
    </rPh>
    <rPh sb="17" eb="18">
      <t>ネン</t>
    </rPh>
    <rPh sb="30" eb="31">
      <t>ネン</t>
    </rPh>
    <rPh sb="33" eb="35">
      <t>ハンカク</t>
    </rPh>
    <rPh sb="40" eb="41">
      <t>イ</t>
    </rPh>
    <rPh sb="49" eb="51">
      <t>イロイロ</t>
    </rPh>
    <rPh sb="52" eb="54">
      <t>ケイシキ</t>
    </rPh>
    <rPh sb="64" eb="65">
      <t>カタチ</t>
    </rPh>
    <rPh sb="70" eb="72">
      <t>サギョウ</t>
    </rPh>
    <rPh sb="75" eb="78">
      <t>ジンイテキ</t>
    </rPh>
    <rPh sb="81" eb="82">
      <t>デ</t>
    </rPh>
    <rPh sb="90" eb="92">
      <t>ヨソウ</t>
    </rPh>
    <rPh sb="101" eb="102">
      <t>ウ</t>
    </rPh>
    <rPh sb="103" eb="104">
      <t>コ</t>
    </rPh>
    <rPh sb="106" eb="108">
      <t>ナイヨウ</t>
    </rPh>
    <rPh sb="109" eb="111">
      <t>ハンエイ</t>
    </rPh>
    <rPh sb="117" eb="118">
      <t>カ</t>
    </rPh>
    <phoneticPr fontId="32"/>
  </si>
  <si>
    <r>
      <rPr>
        <sz val="14"/>
        <color indexed="8"/>
        <rFont val="ＭＳ Ｐゴシック"/>
        <family val="3"/>
        <charset val="128"/>
      </rPr>
      <t>　鹿児島銀行　大小路支店</t>
    </r>
    <r>
      <rPr>
        <sz val="11"/>
        <color theme="1"/>
        <rFont val="ＭＳ Ｐゴシック"/>
        <family val="3"/>
        <charset val="128"/>
        <scheme val="minor"/>
      </rPr>
      <t>　</t>
    </r>
    <rPh sb="7" eb="10">
      <t>オオショウジ</t>
    </rPh>
    <phoneticPr fontId="4"/>
  </si>
  <si>
    <t>鹿児島桜島高校（男子のみ）の場合
例）　鹿児島桜島男
鹿児島島津高校（女子のみ）の場合
例）　鹿児島島津女
鹿児島海星高校（男女）の場合
例）鹿児島海星男女</t>
    <rPh sb="0" eb="3">
      <t>カゴシマ</t>
    </rPh>
    <rPh sb="3" eb="5">
      <t>サクラジマ</t>
    </rPh>
    <rPh sb="8" eb="10">
      <t>ダンシ</t>
    </rPh>
    <rPh sb="17" eb="18">
      <t>レイ</t>
    </rPh>
    <rPh sb="20" eb="23">
      <t>カゴシマ</t>
    </rPh>
    <rPh sb="23" eb="25">
      <t>サクラジマ</t>
    </rPh>
    <rPh sb="25" eb="26">
      <t>オトコ</t>
    </rPh>
    <rPh sb="28" eb="31">
      <t>カゴシマ</t>
    </rPh>
    <rPh sb="31" eb="33">
      <t>シマズ</t>
    </rPh>
    <rPh sb="33" eb="35">
      <t>コウコウ</t>
    </rPh>
    <rPh sb="36" eb="38">
      <t>ジョシ</t>
    </rPh>
    <rPh sb="42" eb="44">
      <t>バアイ</t>
    </rPh>
    <rPh sb="45" eb="46">
      <t>レイ</t>
    </rPh>
    <rPh sb="53" eb="54">
      <t>ジョ</t>
    </rPh>
    <rPh sb="56" eb="59">
      <t>カゴシマ</t>
    </rPh>
    <rPh sb="59" eb="60">
      <t>ウミ</t>
    </rPh>
    <rPh sb="60" eb="61">
      <t>ホシ</t>
    </rPh>
    <rPh sb="61" eb="63">
      <t>コウコウ</t>
    </rPh>
    <rPh sb="64" eb="66">
      <t>ダンジョ</t>
    </rPh>
    <rPh sb="68" eb="70">
      <t>バアイ</t>
    </rPh>
    <rPh sb="71" eb="72">
      <t>レイ</t>
    </rPh>
    <rPh sb="78" eb="80">
      <t>ダンジョ</t>
    </rPh>
    <phoneticPr fontId="4"/>
  </si>
  <si>
    <t>第48回全国高等学校選抜バドミントン実行委員会事務局　御中</t>
  </si>
  <si>
    <t>第48回全国高等学校選抜バドミントン実行委員会事務局　御中</t>
    <rPh sb="2" eb="4">
      <t>レイワ</t>
    </rPh>
    <rPh sb="4" eb="6">
      <t>ゼンコク</t>
    </rPh>
    <rPh sb="6" eb="8">
      <t>コウトウ</t>
    </rPh>
    <rPh sb="8" eb="10">
      <t>ガッコウ</t>
    </rPh>
    <rPh sb="10" eb="12">
      <t>センバツ</t>
    </rPh>
    <rPh sb="18" eb="23">
      <t>ジッコウイインカイ</t>
    </rPh>
    <rPh sb="23" eb="26">
      <t>ジムキョク</t>
    </rPh>
    <rPh sb="27" eb="29">
      <t>オンチュウネンドゼンコクコウトウガッコウソウゴウタイイクタイカイカイチョウサマ</t>
    </rPh>
    <phoneticPr fontId="4"/>
  </si>
  <si>
    <t>第48回全国高等学校選抜バドミントン実行委員会事務局　御中</t>
    <phoneticPr fontId="4"/>
  </si>
  <si>
    <t>第48回全国高等学校選抜バドミントン実行委員会事務局　御中</t>
    <phoneticPr fontId="4"/>
  </si>
  <si>
    <t>第48回全国高等学校選抜バドミントン実行委員会事務局　御中</t>
    <phoneticPr fontId="4"/>
  </si>
  <si>
    <t>第48回全国高等学校選抜バドミントン実行委員会事務局　御中</t>
    <phoneticPr fontId="4"/>
  </si>
  <si>
    <t>第48回全国高等学校選抜バドミントン実行委員会事務局　御中</t>
    <phoneticPr fontId="4"/>
  </si>
  <si>
    <t>令和　　年</t>
    <phoneticPr fontId="4" type="Hiragana"/>
  </si>
  <si>
    <t>全国高校選抜バドミントン大会鹿児島県実行委員会</t>
    <rPh sb="0" eb="2">
      <t>ゼンコク</t>
    </rPh>
    <rPh sb="2" eb="4">
      <t>コウコウ</t>
    </rPh>
    <rPh sb="4" eb="6">
      <t>センバツ</t>
    </rPh>
    <rPh sb="12" eb="14">
      <t>タイカイ</t>
    </rPh>
    <rPh sb="14" eb="18">
      <t>カゴシマケン</t>
    </rPh>
    <rPh sb="18" eb="20">
      <t>ジッコウ</t>
    </rPh>
    <rPh sb="20" eb="22">
      <t>イイン</t>
    </rPh>
    <rPh sb="22" eb="23">
      <t>カイ</t>
    </rPh>
    <phoneticPr fontId="4" alignment="distributed"/>
  </si>
  <si>
    <t>令和　　年 　 月 　 日</t>
    <rPh sb="6" eb="7">
      <t>ガツ</t>
    </rPh>
    <rPh sb="10" eb="11">
      <t>ニチ</t>
    </rPh>
    <phoneticPr fontId="45"/>
  </si>
  <si>
    <t>令和元年度全国高等学校総合体育大会</t>
    <rPh sb="0" eb="2">
      <t>レイワ</t>
    </rPh>
    <rPh sb="2" eb="3">
      <t>ガン</t>
    </rPh>
    <phoneticPr fontId="42"/>
  </si>
  <si>
    <t>バドミントン競技</t>
    <rPh sb="6" eb="8">
      <t>キョウギ</t>
    </rPh>
    <phoneticPr fontId="4"/>
  </si>
  <si>
    <t>個人対抗(ダブルス・シングルス)棄権届出用紙</t>
    <rPh sb="0" eb="2">
      <t>コジン</t>
    </rPh>
    <rPh sb="2" eb="4">
      <t>タイコウ</t>
    </rPh>
    <rPh sb="16" eb="18">
      <t>キケン</t>
    </rPh>
    <rPh sb="18" eb="20">
      <t>トドケデ</t>
    </rPh>
    <rPh sb="20" eb="22">
      <t>ヨウシ</t>
    </rPh>
    <phoneticPr fontId="4"/>
  </si>
  <si>
    <t>【男子・女子】</t>
    <phoneticPr fontId="42"/>
  </si>
  <si>
    <t/>
  </si>
  <si>
    <t>学校名</t>
    <phoneticPr fontId="42"/>
  </si>
  <si>
    <t>監督・コーチ署名</t>
    <rPh sb="0" eb="2">
      <t>カントク</t>
    </rPh>
    <rPh sb="6" eb="8">
      <t>ショメイ</t>
    </rPh>
    <phoneticPr fontId="4"/>
  </si>
  <si>
    <t>　</t>
  </si>
  <si>
    <t>種目</t>
    <rPh sb="0" eb="2">
      <t>シュモク</t>
    </rPh>
    <phoneticPr fontId="42"/>
  </si>
  <si>
    <t>棄権選手名</t>
    <rPh sb="0" eb="2">
      <t>キケン</t>
    </rPh>
    <rPh sb="2" eb="5">
      <t>センシュメイ</t>
    </rPh>
    <phoneticPr fontId="4"/>
  </si>
  <si>
    <t>理由</t>
    <rPh sb="0" eb="2">
      <t>リユウ</t>
    </rPh>
    <phoneticPr fontId="42"/>
  </si>
  <si>
    <t>ダブルス</t>
    <phoneticPr fontId="42"/>
  </si>
  <si>
    <t>ダブルス</t>
    <phoneticPr fontId="42"/>
  </si>
  <si>
    <t>シングルス</t>
    <phoneticPr fontId="42"/>
  </si>
  <si>
    <t>シングルス</t>
    <phoneticPr fontId="42"/>
  </si>
  <si>
    <t>レフェリー確認</t>
    <rPh sb="5" eb="7">
      <t>カクニン</t>
    </rPh>
    <phoneticPr fontId="4"/>
  </si>
  <si>
    <t>実行委員会　委員長　椎原　和郎</t>
    <rPh sb="0" eb="2">
      <t>ジッコウ</t>
    </rPh>
    <rPh sb="2" eb="5">
      <t>イインカイ</t>
    </rPh>
    <rPh sb="6" eb="9">
      <t>イインチョウ</t>
    </rPh>
    <rPh sb="10" eb="12">
      <t>シイハラ</t>
    </rPh>
    <rPh sb="13" eb="15">
      <t>カズロウ</t>
    </rPh>
    <phoneticPr fontId="42"/>
  </si>
  <si>
    <t>レフェリー</t>
    <phoneticPr fontId="7"/>
  </si>
  <si>
    <t>令和　　　年　　　　月　　　　日</t>
    <rPh sb="0" eb="2">
      <t>レイワ</t>
    </rPh>
    <rPh sb="5" eb="6">
      <t>ネン</t>
    </rPh>
    <rPh sb="10" eb="11">
      <t>ガツ</t>
    </rPh>
    <rPh sb="15" eb="16">
      <t>ヒ</t>
    </rPh>
    <phoneticPr fontId="4"/>
  </si>
  <si>
    <t>※　棄権が確定次第，大会事務局，または監督会議場受付に提出してください。</t>
    <rPh sb="2" eb="4">
      <t>キケン</t>
    </rPh>
    <rPh sb="5" eb="7">
      <t>カクテイ</t>
    </rPh>
    <rPh sb="7" eb="9">
      <t>シダイ</t>
    </rPh>
    <rPh sb="10" eb="12">
      <t>タイカイ</t>
    </rPh>
    <rPh sb="12" eb="15">
      <t>ジムキョク</t>
    </rPh>
    <rPh sb="19" eb="21">
      <t>カントク</t>
    </rPh>
    <rPh sb="21" eb="24">
      <t>カイギジョウ</t>
    </rPh>
    <rPh sb="24" eb="26">
      <t>ウケツケ</t>
    </rPh>
    <rPh sb="27" eb="29">
      <t>テイシュツ</t>
    </rPh>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</si>
</sst>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41" formatCode="_ * #,##0_ ;_ * \-#,##0_ ;_ * &quot;-&quot;_ ;_ @_ "/>
    <numFmt numFmtId="176" formatCode="0;0;"/>
    <numFmt numFmtId="177" formatCode="##&quot;    冊&quot;"/>
    <numFmt numFmtId="178" formatCode="[&lt;=999]000;[&lt;=9999]000\-00;000\-0000"/>
    <numFmt numFmtId="179" formatCode="#,##0_ "/>
  </numFmts>
  <fonts count="6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b/>
      <sz val="11"/>
      <name val="ＭＳ Ｐゴシック"/>
      <family val="3"/>
      <charset val="128"/>
    </font>
    <font>
      <b/>
      <u/>
      <sz val="11"/>
      <name val="ＭＳ Ｐゴシック"/>
      <family val="3"/>
      <charset val="128"/>
    </font>
    <font>
      <b/>
      <sz val="18"/>
      <name val="ＭＳ Ｐゴシック"/>
      <family val="3"/>
      <charset val="128"/>
    </font>
    <font>
      <sz val="18"/>
      <name val="ＭＳ Ｐゴシック"/>
      <family val="3"/>
      <charset val="128"/>
    </font>
    <font>
      <b/>
      <u/>
      <sz val="14"/>
      <name val="ＭＳ Ｐゴシック"/>
      <family val="3"/>
      <charset val="128"/>
    </font>
    <font>
      <b/>
      <sz val="16"/>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1"/>
      <name val="ＭＳ Ｐ明朝"/>
      <family val="1"/>
      <charset val="128"/>
    </font>
    <font>
      <sz val="11"/>
      <color indexed="8"/>
      <name val="ＭＳ 明朝"/>
      <family val="1"/>
      <charset val="128"/>
    </font>
    <font>
      <sz val="11"/>
      <name val="ＭＳ 明朝"/>
      <family val="1"/>
      <charset val="128"/>
    </font>
    <font>
      <b/>
      <sz val="11"/>
      <color indexed="8"/>
      <name val="ＭＳ Ｐゴシック"/>
      <family val="3"/>
      <charset val="128"/>
    </font>
    <font>
      <sz val="11"/>
      <color indexed="8"/>
      <name val="ＭＳ 明朝"/>
      <family val="1"/>
      <charset val="128"/>
    </font>
    <font>
      <sz val="7"/>
      <color indexed="8"/>
      <name val="ＭＳ 明朝"/>
      <family val="1"/>
      <charset val="128"/>
    </font>
    <font>
      <sz val="14"/>
      <color indexed="8"/>
      <name val="ＭＳ 明朝"/>
      <family val="1"/>
      <charset val="128"/>
    </font>
    <font>
      <sz val="9"/>
      <color indexed="8"/>
      <name val="ＭＳ 明朝"/>
      <family val="1"/>
      <charset val="128"/>
    </font>
    <font>
      <sz val="16"/>
      <color indexed="8"/>
      <name val="ＭＳ 明朝"/>
      <family val="1"/>
      <charset val="128"/>
    </font>
    <font>
      <b/>
      <sz val="14"/>
      <color indexed="8"/>
      <name val="ＭＳ Ｐゴシック"/>
      <family val="3"/>
      <charset val="128"/>
    </font>
    <font>
      <b/>
      <sz val="16"/>
      <color indexed="8"/>
      <name val="ＭＳ Ｐゴシック"/>
      <family val="3"/>
      <charset val="128"/>
    </font>
    <font>
      <sz val="8"/>
      <color indexed="8"/>
      <name val="ＭＳ 明朝"/>
      <family val="1"/>
      <charset val="128"/>
    </font>
    <font>
      <sz val="9"/>
      <color indexed="8"/>
      <name val="ＭＳ Ｐゴシック"/>
      <family val="3"/>
      <charset val="128"/>
    </font>
    <font>
      <sz val="72"/>
      <color indexed="8"/>
      <name val="ＭＳ 明朝"/>
      <family val="1"/>
      <charset val="128"/>
    </font>
    <font>
      <sz val="6"/>
      <name val="ＭＳ Ｐゴシック"/>
      <family val="3"/>
      <charset val="128"/>
      <scheme val="minor"/>
    </font>
    <font>
      <sz val="16"/>
      <name val="ＭＳ Ｐゴシック"/>
      <family val="3"/>
      <charset val="128"/>
    </font>
    <font>
      <sz val="16"/>
      <color indexed="8"/>
      <name val="ＭＳ Ｐゴシック"/>
      <family val="3"/>
      <charset val="128"/>
    </font>
    <font>
      <sz val="11"/>
      <name val="ＭＳ Ｐゴシック"/>
      <family val="3"/>
      <charset val="128"/>
      <scheme val="minor"/>
    </font>
    <font>
      <sz val="9"/>
      <name val="ＭＳ 明朝"/>
      <family val="1"/>
      <charset val="128"/>
    </font>
    <font>
      <b/>
      <sz val="10"/>
      <name val="ＭＳ Ｐゴシック"/>
      <family val="3"/>
      <charset val="128"/>
    </font>
    <font>
      <u/>
      <sz val="11"/>
      <color theme="10"/>
      <name val="ＭＳ Ｐゴシック"/>
      <family val="3"/>
      <charset val="128"/>
      <scheme val="minor"/>
    </font>
    <font>
      <sz val="20"/>
      <color theme="1"/>
      <name val="ＭＳ Ｐゴシック"/>
      <family val="3"/>
      <charset val="128"/>
      <scheme val="minor"/>
    </font>
    <font>
      <sz val="11"/>
      <color rgb="FFFF0000"/>
      <name val="ＭＳ Ｐゴシック"/>
      <family val="3"/>
      <charset val="128"/>
      <scheme val="minor"/>
    </font>
    <font>
      <sz val="11"/>
      <color theme="1"/>
      <name val="ＭＳ 明朝"/>
      <family val="1"/>
      <charset val="128"/>
    </font>
    <font>
      <sz val="6"/>
      <name val="ＭＳ Ｐゴシック"/>
      <family val="2"/>
      <charset val="128"/>
      <scheme val="minor"/>
    </font>
    <font>
      <sz val="16"/>
      <name val="ＭＳ 明朝"/>
      <family val="1"/>
      <charset val="128"/>
    </font>
    <font>
      <b/>
      <sz val="26"/>
      <name val="ＭＳ 明朝"/>
      <family val="1"/>
      <charset val="128"/>
    </font>
    <font>
      <sz val="6"/>
      <name val="ＭＳ 明朝"/>
      <family val="1"/>
      <charset val="128"/>
    </font>
    <font>
      <sz val="12"/>
      <name val="ＭＳ 明朝"/>
      <family val="1"/>
      <charset val="128"/>
    </font>
    <font>
      <sz val="20"/>
      <color theme="1"/>
      <name val="ＭＳ 明朝"/>
      <family val="1"/>
      <charset val="128"/>
    </font>
    <font>
      <sz val="16"/>
      <color theme="1"/>
      <name val="ＭＳ 明朝"/>
      <family val="1"/>
      <charset val="128"/>
    </font>
    <font>
      <sz val="12"/>
      <color theme="1"/>
      <name val="ＭＳ 明朝"/>
      <family val="1"/>
      <charset val="128"/>
    </font>
    <font>
      <sz val="14"/>
      <color theme="1"/>
      <name val="ＭＳ 明朝"/>
      <family val="1"/>
      <charset val="128"/>
    </font>
    <font>
      <sz val="14"/>
      <name val="ＭＳ 明朝"/>
      <family val="1"/>
      <charset val="128"/>
    </font>
    <font>
      <b/>
      <sz val="22"/>
      <name val="ＭＳ 明朝"/>
      <family val="1"/>
      <charset val="128"/>
    </font>
    <font>
      <sz val="10"/>
      <name val="ＭＳ 明朝"/>
      <family val="1"/>
      <charset val="128"/>
    </font>
    <font>
      <i/>
      <sz val="11"/>
      <color theme="1"/>
      <name val="ＭＳ 明朝"/>
      <family val="1"/>
      <charset val="128"/>
    </font>
    <font>
      <b/>
      <i/>
      <sz val="26"/>
      <name val="ＭＳ 明朝"/>
      <family val="1"/>
      <charset val="128"/>
    </font>
    <font>
      <i/>
      <sz val="14"/>
      <color theme="1"/>
      <name val="ＭＳ 明朝"/>
      <family val="1"/>
      <charset val="128"/>
    </font>
    <font>
      <sz val="10"/>
      <color theme="1"/>
      <name val="ＭＳ Ｐゴシック"/>
      <family val="3"/>
      <charset val="128"/>
      <scheme val="minor"/>
    </font>
    <font>
      <b/>
      <i/>
      <sz val="22"/>
      <name val="ＭＳ 明朝"/>
      <family val="1"/>
      <charset val="128"/>
    </font>
    <font>
      <sz val="14"/>
      <color theme="1"/>
      <name val="ＭＳ Ｐゴシック"/>
      <family val="3"/>
      <charset val="128"/>
      <scheme val="minor"/>
    </font>
    <font>
      <sz val="20"/>
      <name val="ＭＳ Ｐゴシック"/>
      <family val="3"/>
      <charset val="128"/>
    </font>
    <font>
      <sz val="9"/>
      <color theme="1"/>
      <name val="ＭＳ Ｐゴシック"/>
      <family val="3"/>
      <charset val="128"/>
      <scheme val="minor"/>
    </font>
    <font>
      <sz val="14"/>
      <color indexed="8"/>
      <name val="ＭＳ Ｐゴシック"/>
      <family val="3"/>
      <charset val="128"/>
    </font>
    <font>
      <sz val="12"/>
      <color indexed="8"/>
      <name val="ＭＳ Ｐゴシック"/>
      <family val="3"/>
      <charset val="128"/>
    </font>
    <font>
      <b/>
      <sz val="12"/>
      <name val="ＭＳ Ｐゴシック"/>
      <family val="3"/>
      <charset val="128"/>
    </font>
    <font>
      <sz val="11"/>
      <color indexed="8"/>
      <name val="ＭＳ Ｐゴシック"/>
      <family val="3"/>
      <charset val="128"/>
    </font>
    <font>
      <sz val="11"/>
      <color theme="1"/>
      <name val="ＭＳ Ｐゴシック"/>
      <family val="3"/>
      <charset val="128"/>
      <scheme val="minor"/>
    </font>
  </fonts>
  <fills count="14">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65"/>
        <bgColor indexed="64"/>
      </patternFill>
    </fill>
    <fill>
      <patternFill patternType="solid">
        <fgColor rgb="FFFFCC99"/>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CFFCC"/>
        <bgColor indexed="64"/>
      </patternFill>
    </fill>
    <fill>
      <patternFill patternType="solid">
        <fgColor rgb="FF92D050"/>
        <bgColor indexed="64"/>
      </patternFill>
    </fill>
    <fill>
      <patternFill patternType="solid">
        <fgColor rgb="FFFFFF00"/>
        <bgColor indexed="64"/>
      </patternFill>
    </fill>
    <fill>
      <patternFill patternType="solid">
        <fgColor theme="9" tint="0.39994506668294322"/>
        <bgColor indexed="64"/>
      </patternFill>
    </fill>
  </fills>
  <borders count="13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dashDot">
        <color indexed="64"/>
      </right>
      <top/>
      <bottom/>
      <diagonal/>
    </border>
    <border>
      <left style="thin">
        <color indexed="64"/>
      </left>
      <right/>
      <top style="medium">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ashDot">
        <color indexed="64"/>
      </left>
      <right/>
      <top style="dashDot">
        <color indexed="64"/>
      </top>
      <bottom/>
      <diagonal/>
    </border>
    <border>
      <left/>
      <right style="dashDot">
        <color indexed="64"/>
      </right>
      <top style="dashDot">
        <color indexed="64"/>
      </top>
      <bottom/>
      <diagonal/>
    </border>
    <border>
      <left style="dashDot">
        <color indexed="64"/>
      </left>
      <right/>
      <top/>
      <bottom/>
      <diagonal/>
    </border>
    <border>
      <left style="dashDot">
        <color indexed="64"/>
      </left>
      <right/>
      <top/>
      <bottom style="dashDot">
        <color indexed="64"/>
      </bottom>
      <diagonal/>
    </border>
    <border>
      <left/>
      <right style="dashDot">
        <color indexed="64"/>
      </right>
      <top/>
      <bottom style="dashDot">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ashDot">
        <color indexed="64"/>
      </right>
      <top/>
      <bottom style="thin">
        <color indexed="64"/>
      </bottom>
      <diagonal/>
    </border>
    <border>
      <left style="dashDot">
        <color indexed="64"/>
      </left>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s>
  <cellStyleXfs count="9">
    <xf numFmtId="0" fontId="0" fillId="0" borderId="0">
      <alignment vertical="center"/>
    </xf>
    <xf numFmtId="0" fontId="5" fillId="0" borderId="0">
      <alignment vertical="center"/>
    </xf>
    <xf numFmtId="0" fontId="18" fillId="0" borderId="0"/>
    <xf numFmtId="0" fontId="3" fillId="0" borderId="0">
      <alignment vertical="center"/>
    </xf>
    <xf numFmtId="0" fontId="38" fillId="0" borderId="0" applyNumberFormat="0" applyFill="0" applyBorder="0" applyAlignment="0" applyProtection="0">
      <alignment vertical="center"/>
    </xf>
    <xf numFmtId="0" fontId="2" fillId="0" borderId="0">
      <alignment vertical="center"/>
    </xf>
    <xf numFmtId="40" fontId="65" fillId="0" borderId="0" applyFont="0" applyFill="0" applyBorder="0" applyAlignment="0" applyProtection="0">
      <alignment vertical="center"/>
    </xf>
    <xf numFmtId="0" fontId="1" fillId="0" borderId="0">
      <alignment vertical="center"/>
    </xf>
    <xf numFmtId="0" fontId="66" fillId="0" borderId="0">
      <alignment vertical="center"/>
    </xf>
  </cellStyleXfs>
  <cellXfs count="1073">
    <xf numFmtId="0" fontId="0" fillId="0" borderId="0" xfId="0">
      <alignment vertical="center"/>
    </xf>
    <xf numFmtId="0" fontId="22" fillId="0" borderId="0" xfId="0" applyFont="1" applyAlignment="1">
      <alignment horizontal="center" vertical="center"/>
    </xf>
    <xf numFmtId="0" fontId="0" fillId="0" borderId="0" xfId="0" applyAlignment="1">
      <alignment horizontal="left" vertical="top" indent="1"/>
    </xf>
    <xf numFmtId="0" fontId="0" fillId="0" borderId="0" xfId="0" applyAlignment="1">
      <alignment horizontal="center" vertical="center"/>
    </xf>
    <xf numFmtId="0" fontId="22" fillId="0" borderId="0" xfId="0" applyFont="1" applyBorder="1" applyAlignment="1">
      <alignment horizontal="center" vertical="center"/>
    </xf>
    <xf numFmtId="0" fontId="23" fillId="0" borderId="1"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2" xfId="0" applyFont="1" applyBorder="1" applyAlignment="1">
      <alignment horizontal="center" vertical="center" shrinkToFit="1"/>
    </xf>
    <xf numFmtId="0" fontId="22" fillId="0" borderId="0" xfId="0" applyFont="1" applyAlignment="1">
      <alignment horizontal="left"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5" fillId="0" borderId="0" xfId="1">
      <alignment vertical="center"/>
    </xf>
    <xf numFmtId="0" fontId="5" fillId="0" borderId="0" xfId="1" applyFont="1">
      <alignment vertical="center"/>
    </xf>
    <xf numFmtId="0" fontId="5" fillId="0" borderId="4" xfId="1" applyFont="1" applyBorder="1">
      <alignment vertical="center"/>
    </xf>
    <xf numFmtId="0" fontId="5" fillId="0" borderId="0" xfId="1" applyFont="1" applyBorder="1">
      <alignment vertical="center"/>
    </xf>
    <xf numFmtId="0" fontId="5" fillId="0" borderId="1" xfId="1" applyBorder="1">
      <alignment vertical="center"/>
    </xf>
    <xf numFmtId="0" fontId="5" fillId="0" borderId="0" xfId="1" applyBorder="1">
      <alignment vertical="center"/>
    </xf>
    <xf numFmtId="0" fontId="5" fillId="0" borderId="2" xfId="1" applyBorder="1">
      <alignment vertical="center"/>
    </xf>
    <xf numFmtId="0" fontId="5" fillId="0" borderId="6" xfId="1" applyBorder="1">
      <alignment vertical="center"/>
    </xf>
    <xf numFmtId="0" fontId="5" fillId="0" borderId="8" xfId="1" applyBorder="1">
      <alignment vertical="center"/>
    </xf>
    <xf numFmtId="0" fontId="5" fillId="0" borderId="7" xfId="1" applyBorder="1">
      <alignment vertical="center"/>
    </xf>
    <xf numFmtId="0" fontId="13" fillId="0" borderId="0" xfId="1" applyFont="1" applyAlignment="1">
      <alignment horizontal="center" vertical="center"/>
    </xf>
    <xf numFmtId="0" fontId="5" fillId="0" borderId="8" xfId="1" applyFont="1" applyBorder="1">
      <alignment vertical="center"/>
    </xf>
    <xf numFmtId="0" fontId="5" fillId="0" borderId="0" xfId="1" applyFont="1" applyBorder="1" applyAlignment="1">
      <alignment horizontal="right" vertical="center"/>
    </xf>
    <xf numFmtId="0" fontId="5" fillId="0" borderId="3" xfId="1" applyBorder="1">
      <alignment vertical="center"/>
    </xf>
    <xf numFmtId="0" fontId="5" fillId="0" borderId="4" xfId="1" applyBorder="1">
      <alignment vertical="center"/>
    </xf>
    <xf numFmtId="0" fontId="5" fillId="0" borderId="5" xfId="1" applyBorder="1">
      <alignment vertical="center"/>
    </xf>
    <xf numFmtId="0" fontId="5" fillId="0" borderId="1" xfId="1" applyBorder="1" applyAlignment="1">
      <alignment horizontal="center" vertical="center"/>
    </xf>
    <xf numFmtId="0" fontId="5" fillId="0" borderId="0" xfId="1" applyBorder="1" applyAlignment="1">
      <alignment horizontal="center" vertical="center"/>
    </xf>
    <xf numFmtId="0" fontId="5" fillId="0" borderId="2" xfId="1" applyBorder="1" applyAlignment="1">
      <alignment horizontal="center" vertical="center"/>
    </xf>
    <xf numFmtId="0" fontId="16" fillId="0" borderId="11" xfId="1" applyFont="1" applyBorder="1" applyAlignment="1">
      <alignment horizontal="center" vertical="center"/>
    </xf>
    <xf numFmtId="0" fontId="14" fillId="0" borderId="11" xfId="1" applyFont="1" applyBorder="1" applyAlignment="1">
      <alignment horizontal="center" vertical="center"/>
    </xf>
    <xf numFmtId="0" fontId="5" fillId="0" borderId="12" xfId="1" applyFont="1" applyBorder="1" applyAlignment="1">
      <alignment vertical="center" wrapText="1"/>
    </xf>
    <xf numFmtId="0" fontId="18" fillId="0" borderId="0" xfId="1" applyFont="1">
      <alignment vertical="center"/>
    </xf>
    <xf numFmtId="0" fontId="2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textRotation="255"/>
    </xf>
    <xf numFmtId="0" fontId="25" fillId="0" borderId="0" xfId="0" applyFont="1" applyBorder="1" applyAlignment="1">
      <alignment horizontal="center" vertical="center"/>
    </xf>
    <xf numFmtId="0" fontId="26" fillId="0" borderId="0" xfId="0" applyFont="1" applyBorder="1" applyAlignment="1">
      <alignment horizontal="left" vertical="center"/>
    </xf>
    <xf numFmtId="0" fontId="24" fillId="0" borderId="0" xfId="0" applyFont="1" applyBorder="1" applyAlignment="1">
      <alignment horizontal="center" vertical="center" textRotation="255"/>
    </xf>
    <xf numFmtId="0" fontId="0" fillId="0" borderId="0" xfId="0" applyNumberFormat="1">
      <alignment vertical="center"/>
    </xf>
    <xf numFmtId="0" fontId="21" fillId="0" borderId="0" xfId="0" applyFont="1">
      <alignment vertical="center"/>
    </xf>
    <xf numFmtId="0" fontId="0" fillId="0" borderId="0" xfId="0" applyAlignment="1">
      <alignment vertical="center"/>
    </xf>
    <xf numFmtId="0" fontId="0" fillId="0" borderId="0" xfId="0" applyAlignment="1">
      <alignment vertical="top"/>
    </xf>
    <xf numFmtId="0" fontId="0" fillId="0" borderId="0" xfId="0" applyAlignment="1">
      <alignment horizontal="left" vertical="center"/>
    </xf>
    <xf numFmtId="0" fontId="0" fillId="0" borderId="14" xfId="0" applyBorder="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lignment vertical="center"/>
    </xf>
    <xf numFmtId="0" fontId="0" fillId="0" borderId="15" xfId="0" applyBorder="1">
      <alignment vertical="center"/>
    </xf>
    <xf numFmtId="0" fontId="0" fillId="0" borderId="15" xfId="0" applyBorder="1" applyAlignment="1">
      <alignment vertical="top"/>
    </xf>
    <xf numFmtId="0" fontId="0" fillId="0" borderId="16" xfId="0" applyBorder="1" applyAlignment="1">
      <alignment vertical="top"/>
    </xf>
    <xf numFmtId="0" fontId="0" fillId="0" borderId="17" xfId="0" applyBorder="1">
      <alignment vertical="center"/>
    </xf>
    <xf numFmtId="0" fontId="0" fillId="0" borderId="16" xfId="0" applyBorder="1">
      <alignment vertical="center"/>
    </xf>
    <xf numFmtId="0" fontId="0" fillId="0" borderId="18" xfId="0" applyBorder="1">
      <alignmen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lignment vertical="center"/>
    </xf>
    <xf numFmtId="0" fontId="0" fillId="0" borderId="23" xfId="0" applyBorder="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ill="1" applyBorder="1">
      <alignment vertical="center"/>
    </xf>
    <xf numFmtId="0" fontId="0" fillId="0" borderId="19" xfId="0" applyFill="1" applyBorder="1" applyAlignment="1">
      <alignment horizontal="left" vertical="center"/>
    </xf>
    <xf numFmtId="0" fontId="0" fillId="0" borderId="24" xfId="0" applyBorder="1" applyAlignment="1">
      <alignment vertical="center"/>
    </xf>
    <xf numFmtId="0" fontId="0" fillId="0" borderId="16" xfId="0" applyBorder="1" applyAlignment="1">
      <alignment vertical="center"/>
    </xf>
    <xf numFmtId="0" fontId="0" fillId="0" borderId="21" xfId="0" applyBorder="1" applyAlignment="1">
      <alignment vertical="top"/>
    </xf>
    <xf numFmtId="0" fontId="27" fillId="0" borderId="0" xfId="0" applyFont="1">
      <alignment vertical="center"/>
    </xf>
    <xf numFmtId="0" fontId="28" fillId="0" borderId="0" xfId="0" applyFont="1">
      <alignment vertical="center"/>
    </xf>
    <xf numFmtId="0" fontId="0" fillId="2" borderId="13" xfId="0" applyFill="1" applyBorder="1" applyProtection="1">
      <alignment vertical="center"/>
      <protection locked="0"/>
    </xf>
    <xf numFmtId="0" fontId="0" fillId="2" borderId="27" xfId="0" applyFill="1" applyBorder="1" applyProtection="1">
      <alignment vertical="center"/>
      <protection locked="0"/>
    </xf>
    <xf numFmtId="0" fontId="0" fillId="2" borderId="28" xfId="0" applyFill="1" applyBorder="1" applyProtection="1">
      <alignment vertical="center"/>
      <protection locked="0"/>
    </xf>
    <xf numFmtId="0" fontId="0" fillId="2" borderId="29" xfId="0" applyFill="1" applyBorder="1" applyProtection="1">
      <alignment vertical="center"/>
      <protection locked="0"/>
    </xf>
    <xf numFmtId="0" fontId="0" fillId="3" borderId="13" xfId="0" applyFill="1" applyBorder="1" applyProtection="1">
      <alignment vertical="center"/>
      <protection locked="0"/>
    </xf>
    <xf numFmtId="0" fontId="0" fillId="3" borderId="27" xfId="0" applyFill="1" applyBorder="1" applyProtection="1">
      <alignment vertical="center"/>
      <protection locked="0"/>
    </xf>
    <xf numFmtId="0" fontId="0" fillId="3" borderId="28" xfId="0" applyFill="1" applyBorder="1" applyProtection="1">
      <alignment vertical="center"/>
      <protection locked="0"/>
    </xf>
    <xf numFmtId="0" fontId="0" fillId="3" borderId="29" xfId="0" applyFill="1" applyBorder="1" applyProtection="1">
      <alignment vertical="center"/>
      <protection locked="0"/>
    </xf>
    <xf numFmtId="0" fontId="0" fillId="0" borderId="19" xfId="0" applyBorder="1">
      <alignment vertical="center"/>
    </xf>
    <xf numFmtId="0" fontId="19" fillId="0" borderId="0" xfId="0" applyFont="1" applyAlignment="1">
      <alignment horizontal="left" vertical="center"/>
    </xf>
    <xf numFmtId="0" fontId="5" fillId="0" borderId="0" xfId="1" applyFont="1" applyProtection="1">
      <alignment vertical="center"/>
    </xf>
    <xf numFmtId="0" fontId="5" fillId="0" borderId="3" xfId="1" applyFont="1" applyBorder="1" applyProtection="1">
      <alignment vertical="center"/>
    </xf>
    <xf numFmtId="0" fontId="5" fillId="0" borderId="5" xfId="1" applyFont="1" applyBorder="1" applyProtection="1">
      <alignment vertical="center"/>
    </xf>
    <xf numFmtId="0" fontId="5" fillId="0" borderId="4" xfId="1" applyFont="1" applyBorder="1" applyProtection="1">
      <alignment vertical="center"/>
    </xf>
    <xf numFmtId="0" fontId="5" fillId="0" borderId="1" xfId="1" applyFont="1" applyBorder="1" applyProtection="1">
      <alignment vertical="center"/>
    </xf>
    <xf numFmtId="0" fontId="5" fillId="0" borderId="2" xfId="1" applyFont="1" applyBorder="1" applyProtection="1">
      <alignment vertical="center"/>
    </xf>
    <xf numFmtId="0" fontId="5" fillId="0" borderId="0" xfId="1" applyFont="1" applyBorder="1" applyProtection="1">
      <alignment vertical="center"/>
    </xf>
    <xf numFmtId="0" fontId="5" fillId="0" borderId="6" xfId="1" applyFont="1" applyBorder="1" applyProtection="1">
      <alignment vertical="center"/>
    </xf>
    <xf numFmtId="0" fontId="5" fillId="0" borderId="7" xfId="1" applyFont="1" applyBorder="1" applyProtection="1">
      <alignment vertical="center"/>
    </xf>
    <xf numFmtId="0" fontId="8" fillId="0" borderId="2" xfId="1" applyFont="1" applyBorder="1" applyAlignment="1" applyProtection="1">
      <alignment vertical="center"/>
    </xf>
    <xf numFmtId="0" fontId="5" fillId="0" borderId="1" xfId="1" applyBorder="1" applyProtection="1">
      <alignment vertical="center"/>
    </xf>
    <xf numFmtId="0" fontId="5" fillId="0" borderId="0" xfId="1" applyBorder="1" applyProtection="1">
      <alignment vertical="center"/>
    </xf>
    <xf numFmtId="0" fontId="5" fillId="0" borderId="2" xfId="1" applyBorder="1" applyProtection="1">
      <alignment vertical="center"/>
    </xf>
    <xf numFmtId="0" fontId="5" fillId="0" borderId="6" xfId="1" applyBorder="1" applyProtection="1">
      <alignment vertical="center"/>
    </xf>
    <xf numFmtId="0" fontId="5" fillId="0" borderId="8" xfId="1" applyBorder="1" applyProtection="1">
      <alignment vertical="center"/>
    </xf>
    <xf numFmtId="0" fontId="5" fillId="0" borderId="7" xfId="1" applyBorder="1" applyProtection="1">
      <alignment vertical="center"/>
    </xf>
    <xf numFmtId="0" fontId="35" fillId="0" borderId="0" xfId="0" applyFont="1">
      <alignment vertical="center"/>
    </xf>
    <xf numFmtId="0" fontId="35" fillId="0" borderId="0" xfId="0" applyFont="1" applyBorder="1">
      <alignment vertical="center"/>
    </xf>
    <xf numFmtId="0" fontId="0" fillId="5" borderId="13" xfId="0" applyFill="1" applyBorder="1" applyProtection="1">
      <alignment vertical="center"/>
      <protection locked="0"/>
    </xf>
    <xf numFmtId="0" fontId="0" fillId="5" borderId="28" xfId="0" applyFill="1" applyBorder="1" applyProtection="1">
      <alignment vertical="center"/>
      <protection locked="0"/>
    </xf>
    <xf numFmtId="0" fontId="0" fillId="5" borderId="29" xfId="0" applyFill="1" applyBorder="1" applyProtection="1">
      <alignment vertical="center"/>
      <protection locked="0"/>
    </xf>
    <xf numFmtId="0" fontId="8" fillId="0" borderId="0" xfId="1" applyFont="1" applyAlignment="1" applyProtection="1">
      <alignment vertical="center"/>
    </xf>
    <xf numFmtId="0" fontId="5" fillId="0" borderId="0" xfId="1" applyFont="1" applyAlignment="1">
      <alignment vertical="center"/>
    </xf>
    <xf numFmtId="0" fontId="16" fillId="0" borderId="0" xfId="1" applyFont="1" applyAlignment="1">
      <alignment vertical="center"/>
    </xf>
    <xf numFmtId="0" fontId="24" fillId="0" borderId="0" xfId="0" applyFont="1" applyAlignment="1">
      <alignment vertical="top" textRotation="255" indent="1"/>
    </xf>
    <xf numFmtId="0" fontId="0" fillId="0" borderId="0" xfId="0" applyAlignment="1">
      <alignment vertical="top" textRotation="255" indent="1"/>
    </xf>
    <xf numFmtId="0" fontId="24" fillId="0" borderId="0" xfId="0" applyFont="1" applyAlignment="1">
      <alignment vertical="center"/>
    </xf>
    <xf numFmtId="0" fontId="24" fillId="0" borderId="0" xfId="0" applyFont="1" applyAlignment="1">
      <alignment vertical="center" textRotation="255"/>
    </xf>
    <xf numFmtId="0" fontId="0" fillId="0" borderId="0" xfId="0" applyAlignment="1">
      <alignment vertical="center" textRotation="255"/>
    </xf>
    <xf numFmtId="0" fontId="31" fillId="0" borderId="0" xfId="0" applyFont="1" applyAlignment="1">
      <alignment vertical="center"/>
    </xf>
    <xf numFmtId="0" fontId="8" fillId="4" borderId="1" xfId="1" applyFont="1" applyFill="1" applyBorder="1" applyAlignment="1" applyProtection="1">
      <alignment vertical="center"/>
    </xf>
    <xf numFmtId="0" fontId="8" fillId="4" borderId="0" xfId="1" applyFont="1" applyFill="1" applyBorder="1" applyAlignment="1" applyProtection="1">
      <alignment vertical="center"/>
    </xf>
    <xf numFmtId="0" fontId="5" fillId="0" borderId="0" xfId="1" applyFont="1" applyAlignment="1">
      <alignment horizontal="left" vertical="center"/>
    </xf>
    <xf numFmtId="0" fontId="5" fillId="0" borderId="0" xfId="1" applyFont="1" applyAlignment="1">
      <alignment vertical="center"/>
    </xf>
    <xf numFmtId="0" fontId="16" fillId="0" borderId="0" xfId="1" applyFont="1">
      <alignment vertical="center"/>
    </xf>
    <xf numFmtId="0" fontId="0" fillId="0" borderId="22" xfId="0" applyBorder="1" applyAlignment="1">
      <alignment horizontal="center" vertical="center"/>
    </xf>
    <xf numFmtId="0" fontId="5" fillId="0" borderId="0" xfId="1" applyFont="1" applyBorder="1" applyAlignment="1" applyProtection="1">
      <alignment vertical="center" wrapText="1"/>
    </xf>
    <xf numFmtId="0" fontId="5" fillId="0" borderId="9" xfId="0" applyFont="1" applyBorder="1">
      <alignment vertical="center"/>
    </xf>
    <xf numFmtId="0" fontId="5" fillId="0" borderId="10" xfId="0" applyFont="1" applyBorder="1">
      <alignment vertical="center"/>
    </xf>
    <xf numFmtId="0" fontId="8" fillId="6" borderId="0" xfId="1" applyFont="1" applyFill="1" applyAlignment="1">
      <alignment vertical="center"/>
    </xf>
    <xf numFmtId="0" fontId="8" fillId="6" borderId="0" xfId="1" applyFont="1" applyFill="1">
      <alignment vertical="center"/>
    </xf>
    <xf numFmtId="0" fontId="39" fillId="0" borderId="0" xfId="0" applyFont="1">
      <alignment vertical="center"/>
    </xf>
    <xf numFmtId="0" fontId="0" fillId="7" borderId="13" xfId="0" applyFill="1" applyBorder="1">
      <alignment vertical="center"/>
    </xf>
    <xf numFmtId="0" fontId="0" fillId="7" borderId="13" xfId="0" applyFill="1" applyBorder="1" applyAlignment="1">
      <alignment horizontal="left" vertical="center"/>
    </xf>
    <xf numFmtId="0" fontId="0" fillId="7" borderId="91" xfId="0" applyFill="1" applyBorder="1">
      <alignment vertical="center"/>
    </xf>
    <xf numFmtId="0" fontId="5" fillId="7" borderId="92" xfId="1" applyFont="1" applyFill="1" applyBorder="1">
      <alignment vertical="center"/>
    </xf>
    <xf numFmtId="0" fontId="5" fillId="7" borderId="93" xfId="1" applyFill="1" applyBorder="1">
      <alignment vertical="center"/>
    </xf>
    <xf numFmtId="0" fontId="38" fillId="7" borderId="13" xfId="4" applyFill="1" applyBorder="1">
      <alignment vertical="center"/>
    </xf>
    <xf numFmtId="0" fontId="0" fillId="7" borderId="92" xfId="0" applyFill="1" applyBorder="1">
      <alignment vertical="center"/>
    </xf>
    <xf numFmtId="0" fontId="0" fillId="7" borderId="93" xfId="0" applyFill="1" applyBorder="1">
      <alignment vertical="center"/>
    </xf>
    <xf numFmtId="0" fontId="0" fillId="0" borderId="0" xfId="0" applyAlignment="1">
      <alignment vertical="center" wrapText="1"/>
    </xf>
    <xf numFmtId="0" fontId="0" fillId="0" borderId="0" xfId="0" applyAlignment="1">
      <alignment vertical="top" wrapText="1"/>
    </xf>
    <xf numFmtId="0" fontId="5" fillId="0" borderId="0" xfId="0" applyFont="1" applyAlignment="1">
      <alignment vertical="top"/>
    </xf>
    <xf numFmtId="0" fontId="24" fillId="0" borderId="0" xfId="0" applyFont="1" applyFill="1" applyAlignment="1">
      <alignment vertical="center"/>
    </xf>
    <xf numFmtId="0" fontId="22" fillId="0" borderId="0" xfId="0" applyFont="1" applyFill="1" applyAlignment="1">
      <alignment horizontal="center" vertical="center"/>
    </xf>
    <xf numFmtId="0" fontId="22" fillId="0" borderId="3" xfId="0" applyFont="1" applyFill="1" applyBorder="1" applyAlignment="1">
      <alignment horizontal="center" vertical="center"/>
    </xf>
    <xf numFmtId="0" fontId="22" fillId="0" borderId="6" xfId="0" applyFont="1" applyFill="1" applyBorder="1" applyAlignment="1">
      <alignment horizontal="center" vertical="center"/>
    </xf>
    <xf numFmtId="0" fontId="0" fillId="0" borderId="0" xfId="0" applyFill="1" applyAlignment="1">
      <alignment horizontal="left" vertical="top" indent="1"/>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3" fillId="0" borderId="1"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19" fillId="0" borderId="0" xfId="0" applyFont="1" applyFill="1" applyAlignment="1">
      <alignment horizontal="left" vertical="center"/>
    </xf>
    <xf numFmtId="0" fontId="22" fillId="0" borderId="0" xfId="0" applyFont="1" applyFill="1" applyAlignment="1">
      <alignment horizontal="left" vertical="center"/>
    </xf>
    <xf numFmtId="0" fontId="31" fillId="0" borderId="0" xfId="0" applyFont="1" applyFill="1" applyAlignment="1">
      <alignment vertical="center"/>
    </xf>
    <xf numFmtId="0" fontId="24"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0" fillId="0" borderId="0" xfId="0" applyBorder="1" applyAlignment="1">
      <alignment vertical="top"/>
    </xf>
    <xf numFmtId="0" fontId="0" fillId="0" borderId="0" xfId="0" applyFill="1" applyBorder="1" applyAlignment="1" applyProtection="1">
      <alignment horizontal="left" vertical="center"/>
      <protection locked="0"/>
    </xf>
    <xf numFmtId="0" fontId="20" fillId="0" borderId="0" xfId="0" applyFont="1" applyFill="1">
      <alignment vertical="center"/>
    </xf>
    <xf numFmtId="0" fontId="40" fillId="0" borderId="0" xfId="0" applyFont="1">
      <alignment vertical="center"/>
    </xf>
    <xf numFmtId="0" fontId="0" fillId="5" borderId="27" xfId="0" applyFill="1" applyBorder="1" applyProtection="1">
      <alignment vertical="center"/>
      <protection locked="0"/>
    </xf>
    <xf numFmtId="0" fontId="40" fillId="0" borderId="0" xfId="0" applyFont="1" applyFill="1" applyBorder="1">
      <alignment vertical="center"/>
    </xf>
    <xf numFmtId="0" fontId="0" fillId="0" borderId="0" xfId="0" applyAlignment="1">
      <alignment horizontal="center" vertical="center"/>
    </xf>
    <xf numFmtId="0" fontId="41" fillId="0" borderId="3" xfId="0" applyFont="1" applyBorder="1" applyAlignment="1"/>
    <xf numFmtId="0" fontId="41" fillId="0" borderId="4" xfId="0" applyFont="1" applyBorder="1" applyAlignment="1"/>
    <xf numFmtId="0" fontId="41" fillId="0" borderId="5" xfId="0" applyFont="1" applyBorder="1" applyAlignment="1"/>
    <xf numFmtId="0" fontId="41" fillId="0" borderId="0" xfId="0" applyFont="1" applyAlignment="1"/>
    <xf numFmtId="0" fontId="41" fillId="0" borderId="1" xfId="0" applyFont="1" applyBorder="1" applyAlignment="1"/>
    <xf numFmtId="0" fontId="41" fillId="0" borderId="0" xfId="0" applyFont="1" applyBorder="1" applyAlignment="1"/>
    <xf numFmtId="0" fontId="41" fillId="0" borderId="2" xfId="0" applyFont="1" applyBorder="1" applyAlignment="1"/>
    <xf numFmtId="0" fontId="43" fillId="0" borderId="0" xfId="0" applyFont="1" applyBorder="1" applyAlignment="1"/>
    <xf numFmtId="0" fontId="48" fillId="0" borderId="0" xfId="0" applyFont="1" applyBorder="1" applyAlignment="1">
      <alignment vertical="center"/>
    </xf>
    <xf numFmtId="0" fontId="50" fillId="0" borderId="0" xfId="0" applyFont="1" applyBorder="1" applyAlignment="1">
      <alignment vertical="center"/>
    </xf>
    <xf numFmtId="0" fontId="51" fillId="0" borderId="0" xfId="0" applyFont="1" applyBorder="1" applyAlignment="1">
      <alignment horizontal="centerContinuous" vertical="center"/>
    </xf>
    <xf numFmtId="0" fontId="50" fillId="0" borderId="0" xfId="0" applyFont="1" applyBorder="1" applyAlignment="1">
      <alignment horizontal="centerContinuous"/>
    </xf>
    <xf numFmtId="0" fontId="50" fillId="0" borderId="0" xfId="0" applyFont="1" applyBorder="1" applyAlignment="1">
      <alignment horizontal="centerContinuous" vertical="center"/>
    </xf>
    <xf numFmtId="0" fontId="50" fillId="0" borderId="0" xfId="0" applyFont="1" applyBorder="1" applyAlignment="1"/>
    <xf numFmtId="0" fontId="52" fillId="0" borderId="0" xfId="0" quotePrefix="1" applyFont="1" applyBorder="1" applyAlignment="1">
      <alignment horizontal="left" vertical="center" wrapText="1"/>
    </xf>
    <xf numFmtId="0" fontId="46" fillId="0" borderId="0" xfId="0" applyFont="1" applyBorder="1" applyAlignment="1"/>
    <xf numFmtId="0" fontId="53" fillId="0" borderId="0" xfId="0" applyFont="1" applyBorder="1" applyAlignment="1">
      <alignment vertical="top" wrapText="1"/>
    </xf>
    <xf numFmtId="0" fontId="41" fillId="0" borderId="1" xfId="0" applyFont="1" applyBorder="1" applyAlignment="1">
      <alignment vertical="center"/>
    </xf>
    <xf numFmtId="0" fontId="41" fillId="0" borderId="0" xfId="0" applyFont="1" applyBorder="1" applyAlignment="1">
      <alignment vertical="center"/>
    </xf>
    <xf numFmtId="0" fontId="41" fillId="0" borderId="2" xfId="0" applyFont="1" applyBorder="1" applyAlignment="1">
      <alignment vertical="center"/>
    </xf>
    <xf numFmtId="0" fontId="41" fillId="0" borderId="0" xfId="0" applyFont="1" applyAlignment="1">
      <alignment vertical="center"/>
    </xf>
    <xf numFmtId="5" fontId="50" fillId="0" borderId="0" xfId="0" applyNumberFormat="1" applyFont="1" applyBorder="1" applyAlignment="1">
      <alignment horizontal="right" vertical="center"/>
    </xf>
    <xf numFmtId="0" fontId="49" fillId="0" borderId="0" xfId="0" applyFont="1" applyBorder="1" applyAlignment="1">
      <alignment vertical="center"/>
    </xf>
    <xf numFmtId="0" fontId="51" fillId="0" borderId="0" xfId="0" applyFont="1" applyBorder="1" applyAlignment="1">
      <alignment vertical="center"/>
    </xf>
    <xf numFmtId="0" fontId="41" fillId="0" borderId="6" xfId="0" applyFont="1" applyBorder="1" applyAlignment="1"/>
    <xf numFmtId="0" fontId="41" fillId="0" borderId="8" xfId="0" applyFont="1" applyBorder="1" applyAlignment="1"/>
    <xf numFmtId="0" fontId="51" fillId="0" borderId="8" xfId="0" applyFont="1" applyBorder="1" applyAlignment="1"/>
    <xf numFmtId="0" fontId="41" fillId="0" borderId="7" xfId="0" applyFont="1" applyBorder="1" applyAlignment="1"/>
    <xf numFmtId="0" fontId="51" fillId="0" borderId="0" xfId="0" applyFont="1" applyBorder="1" applyAlignment="1"/>
    <xf numFmtId="0" fontId="56" fillId="0" borderId="0" xfId="0" applyFont="1" applyBorder="1" applyAlignment="1">
      <alignment vertical="center"/>
    </xf>
    <xf numFmtId="0" fontId="50" fillId="0" borderId="0" xfId="0" applyNumberFormat="1" applyFont="1" applyBorder="1" applyAlignment="1">
      <alignment horizontal="right" vertical="center"/>
    </xf>
    <xf numFmtId="0" fontId="0" fillId="9" borderId="0" xfId="0" applyFill="1" applyAlignment="1">
      <alignment horizontal="center" vertical="center"/>
    </xf>
    <xf numFmtId="0" fontId="0" fillId="8" borderId="0" xfId="0" applyFill="1" applyAlignment="1">
      <alignment horizontal="center" vertical="center"/>
    </xf>
    <xf numFmtId="0" fontId="0" fillId="0" borderId="19" xfId="0" applyBorder="1" applyAlignment="1">
      <alignment horizontal="center" vertical="center"/>
    </xf>
    <xf numFmtId="0" fontId="0" fillId="10" borderId="0" xfId="0" applyFill="1" applyAlignment="1">
      <alignment horizontal="center" vertical="center"/>
    </xf>
    <xf numFmtId="0" fontId="57" fillId="10" borderId="0" xfId="0" applyFont="1" applyFill="1" applyAlignment="1">
      <alignment horizontal="center" vertical="center"/>
    </xf>
    <xf numFmtId="0" fontId="56" fillId="0" borderId="0" xfId="0" applyNumberFormat="1" applyFont="1" applyBorder="1" applyAlignment="1">
      <alignment horizontal="right" vertical="center"/>
    </xf>
    <xf numFmtId="0" fontId="0" fillId="0" borderId="0" xfId="0" applyAlignment="1">
      <alignment horizontal="center" vertical="center"/>
    </xf>
    <xf numFmtId="0" fontId="0" fillId="0" borderId="0" xfId="0" applyFill="1" applyBorder="1" applyAlignment="1" applyProtection="1">
      <alignment horizontal="center" vertical="center"/>
      <protection locked="0"/>
    </xf>
    <xf numFmtId="0" fontId="0" fillId="11" borderId="19" xfId="0" applyFill="1" applyBorder="1" applyAlignment="1" applyProtection="1">
      <alignment horizontal="left" vertical="center"/>
      <protection locked="0"/>
    </xf>
    <xf numFmtId="49" fontId="0" fillId="11" borderId="19" xfId="0" applyNumberFormat="1" applyFill="1" applyBorder="1" applyAlignment="1" applyProtection="1">
      <alignment horizontal="center" vertical="center"/>
      <protection locked="0"/>
    </xf>
    <xf numFmtId="49" fontId="0" fillId="11" borderId="25" xfId="0" applyNumberFormat="1" applyFill="1" applyBorder="1" applyAlignment="1" applyProtection="1">
      <alignment horizontal="center" vertical="center"/>
      <protection locked="0"/>
    </xf>
    <xf numFmtId="49" fontId="0" fillId="11" borderId="22" xfId="0" applyNumberFormat="1" applyFill="1" applyBorder="1" applyAlignment="1" applyProtection="1">
      <alignment horizontal="center" vertical="center"/>
      <protection locked="0"/>
    </xf>
    <xf numFmtId="0" fontId="0" fillId="11" borderId="26" xfId="0" applyFill="1" applyBorder="1" applyAlignment="1" applyProtection="1">
      <alignment horizontal="center" vertical="center"/>
      <protection locked="0"/>
    </xf>
    <xf numFmtId="0" fontId="0" fillId="9" borderId="15" xfId="0" applyFill="1" applyBorder="1">
      <alignment vertical="center"/>
    </xf>
    <xf numFmtId="0" fontId="0" fillId="9" borderId="15" xfId="0" applyFill="1" applyBorder="1" applyProtection="1">
      <alignment vertical="center"/>
      <protection locked="0"/>
    </xf>
    <xf numFmtId="0" fontId="0" fillId="9" borderId="16" xfId="0" applyFill="1" applyBorder="1" applyProtection="1">
      <alignment vertical="center"/>
      <protection locked="0"/>
    </xf>
    <xf numFmtId="0" fontId="0" fillId="5" borderId="15" xfId="0" applyFill="1" applyBorder="1">
      <alignment vertical="center"/>
    </xf>
    <xf numFmtId="0" fontId="0" fillId="5" borderId="15" xfId="0" applyFill="1" applyBorder="1" applyProtection="1">
      <alignment vertical="center"/>
      <protection locked="0"/>
    </xf>
    <xf numFmtId="0" fontId="0" fillId="5" borderId="16" xfId="0" applyFill="1" applyBorder="1" applyProtection="1">
      <alignment vertical="center"/>
      <protection locked="0"/>
    </xf>
    <xf numFmtId="0" fontId="0" fillId="0" borderId="67" xfId="0" applyFill="1" applyBorder="1" applyAlignment="1">
      <alignment horizontal="left" vertical="center"/>
    </xf>
    <xf numFmtId="0" fontId="0" fillId="0" borderId="25"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61" fillId="10" borderId="0" xfId="0" applyFont="1" applyFill="1" applyAlignment="1">
      <alignment horizontal="left" vertical="center"/>
    </xf>
    <xf numFmtId="0" fontId="0" fillId="0" borderId="0" xfId="0" applyAlignment="1">
      <alignment horizontal="center" vertical="center"/>
    </xf>
    <xf numFmtId="0" fontId="0" fillId="12" borderId="0" xfId="0" applyFill="1">
      <alignment vertical="center"/>
    </xf>
    <xf numFmtId="0" fontId="0" fillId="0" borderId="0" xfId="0" applyBorder="1" applyAlignment="1">
      <alignment vertical="top"/>
    </xf>
    <xf numFmtId="0" fontId="0" fillId="0" borderId="0" xfId="0" applyAlignment="1">
      <alignment horizontal="center" vertical="center"/>
    </xf>
    <xf numFmtId="0" fontId="0" fillId="0" borderId="0" xfId="0" applyAlignment="1">
      <alignment horizontal="center" vertical="center"/>
    </xf>
    <xf numFmtId="0" fontId="0" fillId="6" borderId="0" xfId="0" applyFill="1" applyBorder="1" applyAlignment="1" applyProtection="1">
      <alignment horizontal="left" vertical="center"/>
      <protection locked="0"/>
    </xf>
    <xf numFmtId="49" fontId="0" fillId="6" borderId="0" xfId="0" applyNumberFormat="1" applyFill="1" applyBorder="1" applyAlignment="1" applyProtection="1">
      <alignment horizontal="left" vertical="center"/>
      <protection locked="0"/>
    </xf>
    <xf numFmtId="0" fontId="0" fillId="6" borderId="0" xfId="0" applyFill="1" applyBorder="1" applyProtection="1">
      <alignment vertical="center"/>
      <protection locked="0"/>
    </xf>
    <xf numFmtId="49" fontId="0" fillId="6" borderId="0" xfId="0" applyNumberFormat="1" applyFill="1" applyBorder="1" applyAlignment="1" applyProtection="1">
      <alignment vertical="center"/>
      <protection locked="0"/>
    </xf>
    <xf numFmtId="0" fontId="0" fillId="0" borderId="0" xfId="0" applyAlignment="1">
      <alignment horizontal="center" vertical="center"/>
    </xf>
    <xf numFmtId="0" fontId="0" fillId="11" borderId="21" xfId="0" applyFill="1" applyBorder="1">
      <alignment vertical="center"/>
    </xf>
    <xf numFmtId="0" fontId="0" fillId="0" borderId="13" xfId="0" applyBorder="1">
      <alignment vertical="center"/>
    </xf>
    <xf numFmtId="0" fontId="0" fillId="0" borderId="27" xfId="0" applyBorder="1">
      <alignment vertical="center"/>
    </xf>
    <xf numFmtId="0" fontId="0" fillId="0" borderId="0" xfId="0" applyAlignment="1">
      <alignment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Border="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ill="1" applyBorder="1">
      <alignment vertical="center"/>
    </xf>
    <xf numFmtId="0" fontId="35" fillId="0" borderId="0" xfId="0" applyFont="1">
      <alignment vertical="center"/>
    </xf>
    <xf numFmtId="0" fontId="35" fillId="0" borderId="0" xfId="0" applyFont="1" applyBorder="1">
      <alignment vertical="center"/>
    </xf>
    <xf numFmtId="0" fontId="0" fillId="0" borderId="0" xfId="0" applyBorder="1" applyAlignment="1">
      <alignment vertical="top"/>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center" vertical="center"/>
      <protection locked="0"/>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33" fillId="0" borderId="0" xfId="0" applyFont="1" applyAlignment="1">
      <alignment vertical="center"/>
    </xf>
    <xf numFmtId="0" fontId="0" fillId="0" borderId="1" xfId="0" applyBorder="1">
      <alignment vertical="center"/>
    </xf>
    <xf numFmtId="0" fontId="0" fillId="0" borderId="2" xfId="0" applyBorder="1">
      <alignment vertical="center"/>
    </xf>
    <xf numFmtId="0" fontId="17" fillId="0" borderId="0" xfId="0" applyFont="1" applyBorder="1" applyAlignment="1">
      <alignment vertical="center"/>
    </xf>
    <xf numFmtId="0" fontId="0" fillId="0" borderId="71" xfId="0" applyBorder="1">
      <alignment vertical="center"/>
    </xf>
    <xf numFmtId="0" fontId="0" fillId="0" borderId="20" xfId="0" applyBorder="1">
      <alignment vertical="center"/>
    </xf>
    <xf numFmtId="0" fontId="0" fillId="0" borderId="63" xfId="0" applyBorder="1">
      <alignment vertical="center"/>
    </xf>
    <xf numFmtId="0" fontId="0" fillId="0" borderId="6" xfId="0" applyBorder="1">
      <alignment vertical="center"/>
    </xf>
    <xf numFmtId="0" fontId="0" fillId="0" borderId="8" xfId="0" applyBorder="1">
      <alignment vertical="center"/>
    </xf>
    <xf numFmtId="0" fontId="0" fillId="0" borderId="83" xfId="0" applyBorder="1">
      <alignment vertical="center"/>
    </xf>
    <xf numFmtId="0" fontId="0" fillId="0" borderId="84" xfId="0" applyBorder="1">
      <alignment vertical="center"/>
    </xf>
    <xf numFmtId="0" fontId="0" fillId="0" borderId="82" xfId="0" applyBorder="1">
      <alignment vertical="center"/>
    </xf>
    <xf numFmtId="0" fontId="0" fillId="0" borderId="62" xfId="0" applyBorder="1">
      <alignment vertical="center"/>
    </xf>
    <xf numFmtId="0" fontId="8" fillId="0" borderId="0" xfId="0" applyFont="1" applyBorder="1">
      <alignment vertical="center"/>
    </xf>
    <xf numFmtId="0" fontId="64" fillId="0" borderId="0" xfId="0" applyFont="1" applyBorder="1">
      <alignment vertical="center"/>
    </xf>
    <xf numFmtId="0" fontId="0" fillId="0" borderId="69" xfId="0" applyBorder="1">
      <alignment vertical="center"/>
    </xf>
    <xf numFmtId="0" fontId="0" fillId="0" borderId="47" xfId="0" applyBorder="1">
      <alignment vertical="center"/>
    </xf>
    <xf numFmtId="0" fontId="0" fillId="0" borderId="48" xfId="0" applyBorder="1">
      <alignment vertical="center"/>
    </xf>
    <xf numFmtId="0" fontId="0" fillId="0" borderId="7" xfId="0" applyBorder="1">
      <alignment vertical="center"/>
    </xf>
    <xf numFmtId="0" fontId="5" fillId="7" borderId="92" xfId="1" applyFont="1" applyFill="1" applyBorder="1" applyAlignment="1">
      <alignment vertical="center" wrapText="1"/>
    </xf>
    <xf numFmtId="0" fontId="41" fillId="0" borderId="3" xfId="0" applyFont="1" applyFill="1" applyBorder="1" applyAlignment="1"/>
    <xf numFmtId="0" fontId="41" fillId="0" borderId="4" xfId="0" applyFont="1" applyFill="1" applyBorder="1" applyAlignment="1"/>
    <xf numFmtId="0" fontId="41" fillId="0" borderId="5" xfId="0" applyFont="1" applyFill="1" applyBorder="1" applyAlignment="1"/>
    <xf numFmtId="0" fontId="41" fillId="0" borderId="1" xfId="0" applyFont="1" applyFill="1" applyBorder="1" applyAlignment="1"/>
    <xf numFmtId="0" fontId="41" fillId="0" borderId="0" xfId="0" applyFont="1" applyFill="1" applyBorder="1" applyAlignment="1"/>
    <xf numFmtId="0" fontId="41" fillId="0" borderId="2" xfId="0" applyFont="1" applyFill="1" applyBorder="1" applyAlignment="1"/>
    <xf numFmtId="0" fontId="43" fillId="0" borderId="0" xfId="0" applyFont="1" applyFill="1" applyBorder="1" applyAlignment="1"/>
    <xf numFmtId="0" fontId="48" fillId="0" borderId="0" xfId="0" applyFont="1" applyFill="1" applyBorder="1" applyAlignment="1">
      <alignment vertical="center"/>
    </xf>
    <xf numFmtId="0" fontId="50" fillId="0" borderId="0" xfId="0" applyFont="1" applyFill="1" applyBorder="1" applyAlignment="1">
      <alignment vertical="center"/>
    </xf>
    <xf numFmtId="0" fontId="51" fillId="0" borderId="0" xfId="0" applyFont="1" applyFill="1" applyBorder="1" applyAlignment="1">
      <alignment horizontal="centerContinuous" vertical="center"/>
    </xf>
    <xf numFmtId="0" fontId="50" fillId="0" borderId="0" xfId="0" applyFont="1" applyFill="1" applyBorder="1" applyAlignment="1">
      <alignment horizontal="centerContinuous"/>
    </xf>
    <xf numFmtId="0" fontId="50" fillId="0" borderId="0" xfId="0" applyFont="1" applyFill="1" applyBorder="1" applyAlignment="1">
      <alignment horizontal="centerContinuous" vertical="center"/>
    </xf>
    <xf numFmtId="0" fontId="50" fillId="0" borderId="0" xfId="0" applyFont="1" applyFill="1" applyBorder="1" applyAlignment="1"/>
    <xf numFmtId="0" fontId="52" fillId="0" borderId="0" xfId="0" quotePrefix="1" applyFont="1" applyFill="1" applyBorder="1" applyAlignment="1">
      <alignment horizontal="left" vertical="center" wrapText="1"/>
    </xf>
    <xf numFmtId="0" fontId="46" fillId="0" borderId="0" xfId="0" applyFont="1" applyFill="1" applyBorder="1" applyAlignment="1"/>
    <xf numFmtId="0" fontId="53" fillId="0" borderId="0" xfId="0" applyFont="1" applyFill="1" applyBorder="1" applyAlignment="1">
      <alignment vertical="top" wrapText="1"/>
    </xf>
    <xf numFmtId="0" fontId="41" fillId="0" borderId="1" xfId="0" applyFont="1" applyFill="1" applyBorder="1" applyAlignment="1">
      <alignment vertical="center"/>
    </xf>
    <xf numFmtId="0" fontId="41" fillId="0" borderId="0" xfId="0" applyFont="1" applyFill="1" applyBorder="1" applyAlignment="1">
      <alignment vertical="center"/>
    </xf>
    <xf numFmtId="0" fontId="41" fillId="0" borderId="2" xfId="0" applyFont="1" applyFill="1" applyBorder="1" applyAlignment="1">
      <alignment vertical="center"/>
    </xf>
    <xf numFmtId="0" fontId="56" fillId="0" borderId="0" xfId="0" applyFont="1" applyFill="1" applyBorder="1" applyAlignment="1">
      <alignment vertical="center"/>
    </xf>
    <xf numFmtId="0" fontId="56" fillId="0" borderId="0" xfId="0" applyNumberFormat="1" applyFont="1" applyFill="1" applyBorder="1" applyAlignment="1">
      <alignment horizontal="right" vertical="center"/>
    </xf>
    <xf numFmtId="0" fontId="50" fillId="0" borderId="0" xfId="0" applyNumberFormat="1" applyFont="1" applyFill="1" applyBorder="1" applyAlignment="1">
      <alignment horizontal="right" vertical="center"/>
    </xf>
    <xf numFmtId="0" fontId="49" fillId="0" borderId="0" xfId="0" applyFont="1" applyFill="1" applyBorder="1" applyAlignment="1">
      <alignment vertical="center"/>
    </xf>
    <xf numFmtId="0" fontId="51" fillId="0" borderId="0" xfId="0" applyFont="1" applyFill="1" applyBorder="1" applyAlignment="1">
      <alignment vertical="center"/>
    </xf>
    <xf numFmtId="0" fontId="41" fillId="0" borderId="6" xfId="0" applyFont="1" applyFill="1" applyBorder="1" applyAlignment="1"/>
    <xf numFmtId="0" fontId="41" fillId="0" borderId="8" xfId="0" applyFont="1" applyFill="1" applyBorder="1" applyAlignment="1"/>
    <xf numFmtId="0" fontId="51" fillId="0" borderId="8" xfId="0" applyFont="1" applyFill="1" applyBorder="1" applyAlignment="1"/>
    <xf numFmtId="0" fontId="41" fillId="0" borderId="7" xfId="0" applyFont="1" applyFill="1" applyBorder="1" applyAlignment="1"/>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0" fillId="0" borderId="0" xfId="0" applyBorder="1" applyAlignment="1">
      <alignment horizontal="center" vertical="center"/>
    </xf>
    <xf numFmtId="0" fontId="22" fillId="0" borderId="0" xfId="0" applyFont="1" applyBorder="1" applyAlignment="1">
      <alignment horizontal="center" vertical="center"/>
    </xf>
    <xf numFmtId="0" fontId="0" fillId="0" borderId="0" xfId="0" applyBorder="1" applyAlignment="1">
      <alignment horizontal="center" vertical="center" textRotation="255"/>
    </xf>
    <xf numFmtId="0" fontId="5" fillId="0" borderId="0" xfId="1" applyBorder="1" applyAlignment="1">
      <alignment horizontal="center" vertical="center"/>
    </xf>
    <xf numFmtId="0" fontId="13" fillId="0" borderId="0" xfId="1" applyFont="1" applyAlignment="1">
      <alignment horizontal="center" vertical="center"/>
    </xf>
    <xf numFmtId="0" fontId="24" fillId="0" borderId="0" xfId="0" applyFont="1" applyBorder="1" applyAlignment="1">
      <alignment vertical="top" textRotation="255" indent="1"/>
    </xf>
    <xf numFmtId="0" fontId="0" fillId="0" borderId="0" xfId="0" applyBorder="1" applyAlignment="1">
      <alignment vertical="top" textRotation="255" indent="1"/>
    </xf>
    <xf numFmtId="0" fontId="0" fillId="0" borderId="0" xfId="0" applyBorder="1" applyAlignment="1">
      <alignment horizontal="left" vertical="top" indent="1"/>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24" fillId="0" borderId="0" xfId="0" applyFont="1" applyBorder="1" applyAlignment="1">
      <alignment vertical="center" textRotation="255"/>
    </xf>
    <xf numFmtId="0" fontId="31" fillId="0" borderId="0" xfId="0" applyFont="1" applyBorder="1" applyAlignment="1">
      <alignment vertical="center"/>
    </xf>
    <xf numFmtId="0" fontId="0" fillId="0" borderId="0" xfId="0" applyBorder="1" applyAlignment="1">
      <alignment vertical="center" textRotation="255"/>
    </xf>
    <xf numFmtId="0" fontId="0" fillId="3" borderId="37" xfId="0" applyFill="1" applyBorder="1" applyAlignment="1" applyProtection="1">
      <alignment horizontal="left" vertical="center"/>
      <protection locked="0"/>
    </xf>
    <xf numFmtId="0" fontId="0" fillId="3" borderId="36" xfId="0" applyFill="1" applyBorder="1" applyAlignment="1" applyProtection="1">
      <alignment horizontal="left" vertical="center"/>
      <protection locked="0"/>
    </xf>
    <xf numFmtId="0" fontId="0" fillId="3" borderId="39" xfId="0" applyFill="1" applyBorder="1" applyAlignment="1" applyProtection="1">
      <alignment horizontal="left" vertical="center"/>
      <protection locked="0"/>
    </xf>
    <xf numFmtId="0" fontId="0" fillId="0" borderId="13" xfId="0" applyBorder="1" applyAlignment="1">
      <alignment horizontal="center" vertical="center"/>
    </xf>
    <xf numFmtId="0" fontId="1" fillId="0" borderId="0" xfId="7">
      <alignment vertical="center"/>
    </xf>
    <xf numFmtId="0" fontId="13" fillId="0" borderId="0" xfId="1" applyFont="1" applyAlignment="1">
      <alignment vertical="center"/>
    </xf>
    <xf numFmtId="0" fontId="15" fillId="0" borderId="0" xfId="1" applyFont="1" applyBorder="1" applyAlignment="1">
      <alignment vertical="center" shrinkToFit="1"/>
    </xf>
    <xf numFmtId="0" fontId="59" fillId="0" borderId="0" xfId="8" applyFont="1" applyAlignment="1">
      <alignment vertical="center"/>
    </xf>
    <xf numFmtId="0" fontId="59" fillId="0" borderId="0" xfId="8" applyFont="1" applyBorder="1" applyAlignment="1">
      <alignment vertical="center"/>
    </xf>
    <xf numFmtId="0" fontId="5" fillId="0" borderId="0" xfId="1" applyFont="1" applyBorder="1" applyAlignment="1">
      <alignment vertical="center" wrapText="1"/>
    </xf>
    <xf numFmtId="0" fontId="66" fillId="0" borderId="0" xfId="8">
      <alignment vertical="center"/>
    </xf>
    <xf numFmtId="0" fontId="0" fillId="0" borderId="13" xfId="0" applyBorder="1" applyAlignment="1">
      <alignment horizontal="center" vertical="center"/>
    </xf>
    <xf numFmtId="0" fontId="0" fillId="0" borderId="45" xfId="0" applyFill="1" applyBorder="1">
      <alignment vertical="center"/>
    </xf>
    <xf numFmtId="0" fontId="0" fillId="2" borderId="127" xfId="0" applyFill="1" applyBorder="1" applyAlignment="1" applyProtection="1">
      <alignment horizontal="left" vertical="center"/>
      <protection locked="0"/>
    </xf>
    <xf numFmtId="0" fontId="0" fillId="13" borderId="127" xfId="0" applyFill="1" applyBorder="1" applyAlignment="1" applyProtection="1">
      <alignment horizontal="left" vertical="center"/>
      <protection locked="0"/>
    </xf>
    <xf numFmtId="0" fontId="0" fillId="0" borderId="35" xfId="0" applyBorder="1" applyAlignment="1">
      <alignment horizontal="center" vertical="top"/>
    </xf>
    <xf numFmtId="0" fontId="0" fillId="0" borderId="27" xfId="0" applyBorder="1" applyAlignment="1">
      <alignment horizontal="center" vertical="top"/>
    </xf>
    <xf numFmtId="0" fontId="0" fillId="0" borderId="34" xfId="0" applyBorder="1" applyAlignment="1">
      <alignment horizontal="center" vertical="top"/>
    </xf>
    <xf numFmtId="0" fontId="0" fillId="0" borderId="13" xfId="0" applyBorder="1" applyAlignment="1">
      <alignment horizontal="center" vertical="top"/>
    </xf>
    <xf numFmtId="0" fontId="0" fillId="0" borderId="71" xfId="0" applyBorder="1" applyAlignment="1">
      <alignment horizontal="center" vertical="top" wrapText="1"/>
    </xf>
    <xf numFmtId="0" fontId="0" fillId="0" borderId="19" xfId="0" applyBorder="1" applyAlignment="1">
      <alignment horizontal="center" vertical="top" wrapText="1"/>
    </xf>
    <xf numFmtId="0" fontId="0" fillId="0" borderId="68" xfId="0" applyBorder="1" applyAlignment="1">
      <alignment horizontal="center" vertical="top" wrapText="1"/>
    </xf>
    <xf numFmtId="0" fontId="0" fillId="0" borderId="6" xfId="0" applyBorder="1" applyAlignment="1">
      <alignment horizontal="center" vertical="top" wrapText="1"/>
    </xf>
    <xf numFmtId="0" fontId="0" fillId="0" borderId="8" xfId="0" applyBorder="1" applyAlignment="1">
      <alignment horizontal="center" vertical="top" wrapText="1"/>
    </xf>
    <xf numFmtId="0" fontId="0" fillId="0" borderId="7" xfId="0" applyBorder="1" applyAlignment="1">
      <alignment horizontal="center" vertical="top" wrapText="1"/>
    </xf>
    <xf numFmtId="0" fontId="0" fillId="2" borderId="13" xfId="0" applyFill="1" applyBorder="1" applyAlignment="1" applyProtection="1">
      <alignment horizontal="left" vertical="center"/>
      <protection locked="0"/>
    </xf>
    <xf numFmtId="49" fontId="0" fillId="2" borderId="13" xfId="0" applyNumberFormat="1" applyFill="1" applyBorder="1" applyAlignment="1" applyProtection="1">
      <alignment horizontal="left" vertical="center"/>
      <protection locked="0"/>
    </xf>
    <xf numFmtId="0" fontId="0" fillId="0" borderId="30" xfId="0"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11" borderId="99" xfId="0" applyFill="1" applyBorder="1" applyAlignment="1" applyProtection="1">
      <alignment horizontal="left" vertical="center"/>
      <protection locked="0"/>
    </xf>
    <xf numFmtId="0" fontId="0" fillId="11" borderId="100" xfId="0" applyFill="1" applyBorder="1" applyAlignment="1" applyProtection="1">
      <alignment horizontal="left" vertical="center"/>
      <protection locked="0"/>
    </xf>
    <xf numFmtId="0" fontId="0" fillId="11" borderId="101" xfId="0" applyFill="1" applyBorder="1" applyAlignment="1" applyProtection="1">
      <alignment horizontal="left" vertical="center"/>
      <protection locked="0"/>
    </xf>
    <xf numFmtId="0" fontId="0" fillId="0" borderId="46" xfId="0" applyBorder="1" applyAlignment="1">
      <alignment horizontal="center" vertical="center"/>
    </xf>
    <xf numFmtId="0" fontId="0" fillId="0" borderId="34" xfId="0" applyBorder="1" applyAlignment="1">
      <alignment horizontal="center" vertical="center"/>
    </xf>
    <xf numFmtId="0" fontId="0" fillId="2" borderId="36" xfId="0"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49" fontId="0" fillId="2" borderId="41" xfId="0" applyNumberFormat="1" applyFill="1" applyBorder="1" applyAlignment="1" applyProtection="1">
      <alignment horizontal="left" vertical="center"/>
      <protection locked="0"/>
    </xf>
    <xf numFmtId="49" fontId="0" fillId="2" borderId="42" xfId="0" applyNumberFormat="1" applyFill="1" applyBorder="1" applyAlignment="1" applyProtection="1">
      <alignment horizontal="left" vertical="center"/>
      <protection locked="0"/>
    </xf>
    <xf numFmtId="49" fontId="0" fillId="2" borderId="40" xfId="0" applyNumberFormat="1" applyFill="1" applyBorder="1" applyAlignment="1" applyProtection="1">
      <alignment horizontal="left" vertical="center"/>
      <protection locked="0"/>
    </xf>
    <xf numFmtId="49" fontId="0" fillId="2" borderId="37" xfId="0" applyNumberFormat="1" applyFill="1" applyBorder="1" applyAlignment="1" applyProtection="1">
      <alignment horizontal="left" vertical="center"/>
      <protection locked="0"/>
    </xf>
    <xf numFmtId="49" fontId="0" fillId="2" borderId="38" xfId="0" applyNumberFormat="1" applyFill="1" applyBorder="1" applyAlignment="1" applyProtection="1">
      <alignment horizontal="left" vertical="center"/>
      <protection locked="0"/>
    </xf>
    <xf numFmtId="49" fontId="0" fillId="2" borderId="36" xfId="0" applyNumberFormat="1" applyFill="1" applyBorder="1" applyAlignment="1" applyProtection="1">
      <alignment horizontal="left" vertical="center"/>
      <protection locked="0"/>
    </xf>
    <xf numFmtId="0" fontId="0" fillId="11" borderId="26" xfId="0" applyFill="1" applyBorder="1" applyAlignment="1" applyProtection="1">
      <alignment vertical="center"/>
      <protection locked="0"/>
    </xf>
    <xf numFmtId="0" fontId="0" fillId="11" borderId="22" xfId="0" applyFill="1" applyBorder="1" applyAlignment="1" applyProtection="1">
      <alignment vertical="center"/>
      <protection locked="0"/>
    </xf>
    <xf numFmtId="0" fontId="0" fillId="11" borderId="25" xfId="0" applyFill="1" applyBorder="1" applyAlignment="1" applyProtection="1">
      <alignment vertical="center"/>
      <protection locked="0"/>
    </xf>
    <xf numFmtId="0" fontId="0" fillId="11" borderId="26" xfId="0" applyFill="1" applyBorder="1" applyAlignment="1" applyProtection="1">
      <alignment horizontal="left" vertical="center"/>
      <protection locked="0"/>
    </xf>
    <xf numFmtId="0" fontId="0" fillId="11" borderId="22" xfId="0" applyFill="1" applyBorder="1" applyAlignment="1" applyProtection="1">
      <alignment horizontal="left" vertical="center"/>
      <protection locked="0"/>
    </xf>
    <xf numFmtId="0" fontId="0" fillId="11" borderId="102" xfId="0" applyFill="1" applyBorder="1" applyAlignment="1" applyProtection="1">
      <alignment horizontal="left" vertical="center"/>
      <protection locked="0"/>
    </xf>
    <xf numFmtId="0" fontId="0" fillId="11" borderId="49" xfId="0" applyFill="1" applyBorder="1" applyAlignment="1" applyProtection="1">
      <alignment horizontal="left" vertical="center"/>
      <protection locked="0"/>
    </xf>
    <xf numFmtId="0" fontId="0" fillId="11" borderId="13" xfId="0" applyFill="1" applyBorder="1" applyAlignment="1" applyProtection="1">
      <alignment horizontal="left" vertical="center"/>
      <protection locked="0"/>
    </xf>
    <xf numFmtId="0" fontId="0" fillId="11" borderId="27" xfId="0" applyFill="1" applyBorder="1" applyAlignment="1" applyProtection="1">
      <alignment horizontal="left" vertical="center"/>
      <protection locked="0"/>
    </xf>
    <xf numFmtId="0" fontId="0" fillId="11" borderId="50" xfId="0" applyFill="1" applyBorder="1" applyAlignment="1" applyProtection="1">
      <alignment horizontal="left" vertical="center"/>
      <protection locked="0"/>
    </xf>
    <xf numFmtId="0" fontId="0" fillId="11" borderId="28" xfId="0" applyFill="1" applyBorder="1" applyAlignment="1" applyProtection="1">
      <alignment horizontal="left" vertical="center"/>
      <protection locked="0"/>
    </xf>
    <xf numFmtId="0" fontId="0" fillId="11" borderId="29" xfId="0" applyFill="1" applyBorder="1" applyAlignment="1" applyProtection="1">
      <alignment horizontal="left" vertical="center"/>
      <protection locked="0"/>
    </xf>
    <xf numFmtId="0" fontId="0" fillId="0" borderId="35" xfId="0" applyBorder="1" applyAlignment="1">
      <alignment horizontal="center" vertical="center"/>
    </xf>
    <xf numFmtId="0" fontId="0" fillId="0" borderId="22"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0" borderId="0" xfId="0" applyBorder="1" applyAlignment="1">
      <alignment vertical="top"/>
    </xf>
    <xf numFmtId="0" fontId="0" fillId="0" borderId="43" xfId="0" applyBorder="1" applyAlignment="1">
      <alignment vertical="top"/>
    </xf>
    <xf numFmtId="0" fontId="0" fillId="0" borderId="15" xfId="0" applyBorder="1" applyAlignment="1">
      <alignment vertical="top"/>
    </xf>
    <xf numFmtId="0" fontId="0" fillId="0" borderId="44" xfId="0" applyBorder="1" applyAlignment="1">
      <alignment horizontal="center" vertical="top"/>
    </xf>
    <xf numFmtId="0" fontId="0" fillId="0" borderId="36" xfId="0" applyBorder="1" applyAlignment="1">
      <alignment horizontal="center" vertical="top"/>
    </xf>
    <xf numFmtId="0" fontId="0" fillId="2" borderId="40" xfId="0" applyFill="1" applyBorder="1" applyAlignment="1" applyProtection="1">
      <alignment horizontal="left" vertical="center"/>
      <protection locked="0"/>
    </xf>
    <xf numFmtId="0" fontId="0" fillId="2" borderId="28" xfId="0" applyFill="1" applyBorder="1" applyAlignment="1" applyProtection="1">
      <alignment horizontal="left" vertical="center"/>
      <protection locked="0"/>
    </xf>
    <xf numFmtId="0" fontId="0" fillId="5" borderId="39" xfId="0" applyFill="1" applyBorder="1" applyAlignment="1" applyProtection="1">
      <alignment horizontal="left" vertical="center"/>
      <protection locked="0"/>
    </xf>
    <xf numFmtId="0" fontId="0" fillId="5" borderId="36" xfId="0" applyFill="1" applyBorder="1" applyAlignment="1" applyProtection="1">
      <alignment horizontal="left" vertical="center"/>
      <protection locked="0"/>
    </xf>
    <xf numFmtId="0" fontId="0" fillId="3" borderId="37" xfId="0" applyFill="1" applyBorder="1" applyAlignment="1" applyProtection="1">
      <alignment horizontal="left" vertical="center"/>
      <protection locked="0"/>
    </xf>
    <xf numFmtId="0" fontId="0" fillId="3" borderId="36" xfId="0" applyFill="1" applyBorder="1" applyAlignment="1" applyProtection="1">
      <alignment horizontal="left" vertical="center"/>
      <protection locked="0"/>
    </xf>
    <xf numFmtId="0" fontId="0" fillId="2" borderId="129" xfId="0" applyFill="1"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2" borderId="128"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49" fontId="0" fillId="3" borderId="37" xfId="0" applyNumberFormat="1" applyFill="1" applyBorder="1" applyAlignment="1" applyProtection="1">
      <alignment vertical="center"/>
      <protection locked="0"/>
    </xf>
    <xf numFmtId="49" fontId="0" fillId="3" borderId="38" xfId="0" applyNumberFormat="1" applyFill="1" applyBorder="1" applyAlignment="1" applyProtection="1">
      <alignment vertical="center"/>
      <protection locked="0"/>
    </xf>
    <xf numFmtId="49" fontId="0" fillId="3" borderId="36" xfId="0" applyNumberFormat="1" applyFill="1" applyBorder="1" applyAlignment="1" applyProtection="1">
      <alignment vertical="center"/>
      <protection locked="0"/>
    </xf>
    <xf numFmtId="0" fontId="0" fillId="3" borderId="39" xfId="0" applyFill="1" applyBorder="1" applyAlignment="1" applyProtection="1">
      <alignment horizontal="left" vertical="center"/>
      <protection locked="0"/>
    </xf>
    <xf numFmtId="0" fontId="0" fillId="3" borderId="40" xfId="0" applyFill="1" applyBorder="1" applyAlignment="1" applyProtection="1">
      <alignment horizontal="left" vertical="center"/>
      <protection locked="0"/>
    </xf>
    <xf numFmtId="0" fontId="0" fillId="3" borderId="28" xfId="0" applyFill="1" applyBorder="1" applyAlignment="1" applyProtection="1">
      <alignment horizontal="left" vertical="center"/>
      <protection locked="0"/>
    </xf>
    <xf numFmtId="0" fontId="0" fillId="3" borderId="41" xfId="0" applyFill="1" applyBorder="1" applyAlignment="1" applyProtection="1">
      <alignment horizontal="left" vertical="center"/>
      <protection locked="0"/>
    </xf>
    <xf numFmtId="49" fontId="0" fillId="3" borderId="41" xfId="0" applyNumberFormat="1" applyFill="1" applyBorder="1" applyAlignment="1" applyProtection="1">
      <alignment vertical="center"/>
      <protection locked="0"/>
    </xf>
    <xf numFmtId="49" fontId="0" fillId="3" borderId="42" xfId="0" applyNumberFormat="1" applyFill="1" applyBorder="1" applyAlignment="1" applyProtection="1">
      <alignment vertical="center"/>
      <protection locked="0"/>
    </xf>
    <xf numFmtId="49" fontId="0" fillId="3" borderId="40" xfId="0" applyNumberFormat="1" applyFill="1" applyBorder="1" applyAlignment="1" applyProtection="1">
      <alignment vertical="center"/>
      <protection locked="0"/>
    </xf>
    <xf numFmtId="0" fontId="0" fillId="13" borderId="128" xfId="0" applyFill="1" applyBorder="1" applyAlignment="1" applyProtection="1">
      <alignment horizontal="left" vertical="center"/>
      <protection locked="0"/>
    </xf>
    <xf numFmtId="0" fontId="0" fillId="13" borderId="129" xfId="0" applyFill="1" applyBorder="1" applyAlignment="1" applyProtection="1">
      <alignment horizontal="left" vertical="center"/>
      <protection locked="0"/>
    </xf>
    <xf numFmtId="0" fontId="0" fillId="13" borderId="48" xfId="0" applyFill="1" applyBorder="1" applyAlignment="1" applyProtection="1">
      <alignment horizontal="left" vertical="center"/>
      <protection locked="0"/>
    </xf>
    <xf numFmtId="0" fontId="0" fillId="2" borderId="39" xfId="0" applyFill="1" applyBorder="1" applyAlignment="1" applyProtection="1">
      <alignment horizontal="left" vertical="center"/>
      <protection locked="0"/>
    </xf>
    <xf numFmtId="0" fontId="0" fillId="2" borderId="37"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0" borderId="24" xfId="0" applyBorder="1" applyAlignment="1">
      <alignment vertical="top"/>
    </xf>
    <xf numFmtId="0" fontId="0" fillId="0" borderId="45" xfId="0" applyBorder="1" applyAlignment="1">
      <alignment vertical="top"/>
    </xf>
    <xf numFmtId="0" fontId="0" fillId="2" borderId="33" xfId="0" applyFill="1" applyBorder="1" applyAlignment="1" applyProtection="1">
      <alignment horizontal="left" vertical="center"/>
      <protection locked="0"/>
    </xf>
    <xf numFmtId="0" fontId="0" fillId="2" borderId="41" xfId="0" applyFill="1" applyBorder="1" applyAlignment="1" applyProtection="1">
      <alignment horizontal="left" vertical="center"/>
      <protection locked="0"/>
    </xf>
    <xf numFmtId="0" fontId="0" fillId="0" borderId="17" xfId="0" applyBorder="1" applyAlignment="1">
      <alignment vertical="top"/>
    </xf>
    <xf numFmtId="0" fontId="0" fillId="5" borderId="37" xfId="0" applyFill="1" applyBorder="1" applyAlignment="1" applyProtection="1">
      <alignment horizontal="left" vertical="center"/>
      <protection locked="0"/>
    </xf>
    <xf numFmtId="0" fontId="0" fillId="0" borderId="46" xfId="0" applyBorder="1" applyAlignment="1">
      <alignment horizontal="center" vertical="top"/>
    </xf>
    <xf numFmtId="0" fontId="0" fillId="0" borderId="49" xfId="0" applyBorder="1" applyAlignment="1">
      <alignment horizontal="center" vertical="top"/>
    </xf>
    <xf numFmtId="0" fontId="0" fillId="5" borderId="33" xfId="0" applyFill="1" applyBorder="1" applyAlignment="1" applyProtection="1">
      <alignment horizontal="left" vertical="center"/>
      <protection locked="0"/>
    </xf>
    <xf numFmtId="0" fontId="0" fillId="5" borderId="40" xfId="0" applyFill="1" applyBorder="1" applyAlignment="1" applyProtection="1">
      <alignment horizontal="left" vertical="center"/>
      <protection locked="0"/>
    </xf>
    <xf numFmtId="0" fontId="0" fillId="5" borderId="41" xfId="0" applyFill="1" applyBorder="1" applyAlignment="1" applyProtection="1">
      <alignment horizontal="left" vertical="center"/>
      <protection locked="0"/>
    </xf>
    <xf numFmtId="0" fontId="0" fillId="0" borderId="88" xfId="0" applyFill="1" applyBorder="1" applyAlignment="1">
      <alignment vertical="center"/>
    </xf>
    <xf numFmtId="0" fontId="0" fillId="0" borderId="89" xfId="0" applyFill="1" applyBorder="1" applyAlignment="1">
      <alignment vertical="center"/>
    </xf>
    <xf numFmtId="0" fontId="0" fillId="0" borderId="90" xfId="0" applyFill="1" applyBorder="1" applyAlignment="1">
      <alignment vertical="center"/>
    </xf>
    <xf numFmtId="0" fontId="0" fillId="0" borderId="87" xfId="0" applyBorder="1" applyAlignment="1">
      <alignment horizontal="center" vertical="top"/>
    </xf>
    <xf numFmtId="0" fontId="0" fillId="0" borderId="37" xfId="0" applyBorder="1" applyAlignment="1">
      <alignment horizontal="center" vertical="top"/>
    </xf>
    <xf numFmtId="49" fontId="0" fillId="5" borderId="41" xfId="0" applyNumberFormat="1" applyFill="1" applyBorder="1" applyAlignment="1" applyProtection="1">
      <alignment vertical="center"/>
      <protection locked="0"/>
    </xf>
    <xf numFmtId="49" fontId="0" fillId="5" borderId="42" xfId="0" applyNumberFormat="1" applyFill="1" applyBorder="1" applyAlignment="1" applyProtection="1">
      <alignment vertical="center"/>
      <protection locked="0"/>
    </xf>
    <xf numFmtId="49" fontId="0" fillId="5" borderId="40" xfId="0" applyNumberFormat="1" applyFill="1" applyBorder="1" applyAlignment="1" applyProtection="1">
      <alignment vertical="center"/>
      <protection locked="0"/>
    </xf>
    <xf numFmtId="49" fontId="0" fillId="5" borderId="37" xfId="0" applyNumberFormat="1" applyFill="1" applyBorder="1" applyAlignment="1" applyProtection="1">
      <alignment vertical="center"/>
      <protection locked="0"/>
    </xf>
    <xf numFmtId="49" fontId="0" fillId="5" borderId="38" xfId="0" applyNumberFormat="1" applyFill="1" applyBorder="1" applyAlignment="1" applyProtection="1">
      <alignment vertical="center"/>
      <protection locked="0"/>
    </xf>
    <xf numFmtId="49" fontId="0" fillId="5" borderId="36" xfId="0" applyNumberFormat="1" applyFill="1" applyBorder="1" applyAlignment="1" applyProtection="1">
      <alignment vertical="center"/>
      <protection locked="0"/>
    </xf>
    <xf numFmtId="0" fontId="0" fillId="5" borderId="3" xfId="0" applyFill="1" applyBorder="1" applyAlignment="1" applyProtection="1">
      <alignment horizontal="left" vertical="center"/>
      <protection locked="0"/>
    </xf>
    <xf numFmtId="0" fontId="0" fillId="5" borderId="5" xfId="0" applyFill="1" applyBorder="1" applyAlignment="1" applyProtection="1">
      <alignment horizontal="left" vertical="center"/>
      <protection locked="0"/>
    </xf>
    <xf numFmtId="0" fontId="0" fillId="5" borderId="69" xfId="0" applyFill="1" applyBorder="1" applyAlignment="1" applyProtection="1">
      <alignment horizontal="left" vertical="center"/>
      <protection locked="0"/>
    </xf>
    <xf numFmtId="0" fontId="0" fillId="5" borderId="70" xfId="0" applyFill="1" applyBorder="1" applyAlignment="1" applyProtection="1">
      <alignment horizontal="left" vertical="center"/>
      <protection locked="0"/>
    </xf>
    <xf numFmtId="0" fontId="0" fillId="2" borderId="49" xfId="0" applyFill="1" applyBorder="1" applyAlignment="1" applyProtection="1">
      <alignment horizontal="left" vertical="center"/>
      <protection locked="0"/>
    </xf>
    <xf numFmtId="0" fontId="8" fillId="7" borderId="0" xfId="0" applyFont="1" applyFill="1" applyBorder="1" applyAlignment="1">
      <alignment horizontal="center" vertical="center"/>
    </xf>
    <xf numFmtId="0" fontId="8" fillId="0" borderId="0" xfId="0" applyFont="1" applyBorder="1" applyAlignment="1">
      <alignment horizontal="center" vertical="center"/>
    </xf>
    <xf numFmtId="0" fontId="64" fillId="0" borderId="0" xfId="0" applyFont="1" applyBorder="1" applyAlignment="1">
      <alignment horizontal="center" vertical="center"/>
    </xf>
    <xf numFmtId="0" fontId="64" fillId="0" borderId="63" xfId="0" applyFont="1" applyBorder="1" applyAlignment="1">
      <alignment horizontal="center" vertical="center"/>
    </xf>
    <xf numFmtId="41" fontId="64" fillId="0" borderId="47" xfId="6" applyNumberFormat="1" applyFont="1" applyBorder="1" applyAlignment="1">
      <alignment horizontal="center" vertical="center"/>
    </xf>
    <xf numFmtId="0" fontId="64" fillId="0" borderId="0" xfId="0" applyFont="1" applyBorder="1" applyAlignment="1">
      <alignment horizontal="left" vertical="center"/>
    </xf>
    <xf numFmtId="0" fontId="64" fillId="7" borderId="0" xfId="0" applyFont="1" applyFill="1" applyBorder="1" applyAlignment="1">
      <alignment horizontal="center" vertical="center"/>
    </xf>
    <xf numFmtId="0" fontId="13" fillId="0" borderId="67" xfId="0" applyFont="1" applyBorder="1" applyAlignment="1">
      <alignment horizontal="center" vertical="center"/>
    </xf>
    <xf numFmtId="0" fontId="13" fillId="0" borderId="19" xfId="0" applyFont="1" applyBorder="1" applyAlignment="1">
      <alignment horizontal="center" vertical="center"/>
    </xf>
    <xf numFmtId="0" fontId="13" fillId="0" borderId="68" xfId="0" applyFont="1" applyBorder="1" applyAlignment="1">
      <alignment horizontal="center" vertical="center"/>
    </xf>
    <xf numFmtId="0" fontId="13" fillId="0" borderId="62" xfId="0" applyFont="1" applyBorder="1" applyAlignment="1">
      <alignment horizontal="center" vertical="center"/>
    </xf>
    <xf numFmtId="0" fontId="13" fillId="0" borderId="0" xfId="0" applyFont="1" applyBorder="1" applyAlignment="1">
      <alignment horizontal="center" vertical="center"/>
    </xf>
    <xf numFmtId="0" fontId="13" fillId="0" borderId="2" xfId="0" applyFont="1" applyBorder="1" applyAlignment="1">
      <alignment horizontal="center" vertical="center"/>
    </xf>
    <xf numFmtId="0" fontId="13" fillId="0" borderId="85"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17" fillId="0" borderId="0" xfId="0" applyFont="1" applyBorder="1" applyAlignment="1">
      <alignment horizontal="left" vertical="center" wrapText="1"/>
    </xf>
    <xf numFmtId="0" fontId="13" fillId="0" borderId="38" xfId="0" applyFont="1" applyBorder="1" applyAlignment="1">
      <alignment horizontal="center" vertical="center"/>
    </xf>
    <xf numFmtId="0" fontId="13" fillId="0" borderId="36" xfId="0" applyFont="1" applyBorder="1" applyAlignment="1">
      <alignment horizontal="center" vertical="center"/>
    </xf>
    <xf numFmtId="0" fontId="13" fillId="0" borderId="116" xfId="0" applyFont="1" applyBorder="1" applyAlignment="1">
      <alignment horizontal="center" vertical="center"/>
    </xf>
    <xf numFmtId="0" fontId="13" fillId="0" borderId="117" xfId="0" applyFont="1" applyBorder="1" applyAlignment="1">
      <alignment horizontal="center" vertical="center"/>
    </xf>
    <xf numFmtId="41" fontId="6" fillId="0" borderId="38" xfId="0" applyNumberFormat="1" applyFont="1" applyBorder="1" applyAlignment="1">
      <alignment horizontal="center" vertical="center"/>
    </xf>
    <xf numFmtId="41" fontId="6" fillId="0" borderId="116" xfId="0" applyNumberFormat="1" applyFont="1" applyBorder="1" applyAlignment="1">
      <alignment horizontal="center" vertical="center"/>
    </xf>
    <xf numFmtId="0" fontId="6" fillId="0" borderId="38" xfId="0" applyFont="1" applyBorder="1" applyAlignment="1">
      <alignment horizontal="center" vertical="center"/>
    </xf>
    <xf numFmtId="0" fontId="6" fillId="0" borderId="52" xfId="0" applyFont="1" applyBorder="1" applyAlignment="1">
      <alignment horizontal="center" vertical="center"/>
    </xf>
    <xf numFmtId="0" fontId="6" fillId="0" borderId="116" xfId="0" applyFont="1" applyBorder="1" applyAlignment="1">
      <alignment horizontal="center" vertic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6" fillId="0" borderId="69" xfId="0" applyFont="1" applyBorder="1" applyAlignment="1">
      <alignment horizontal="center" vertical="center"/>
    </xf>
    <xf numFmtId="0" fontId="6" fillId="0" borderId="47" xfId="0" applyFont="1" applyBorder="1" applyAlignment="1">
      <alignment horizontal="center" vertical="center"/>
    </xf>
    <xf numFmtId="0" fontId="6" fillId="0" borderId="70" xfId="0" applyFont="1" applyBorder="1" applyAlignment="1">
      <alignment horizontal="center" vertical="center"/>
    </xf>
    <xf numFmtId="41" fontId="6" fillId="0" borderId="111" xfId="0" applyNumberFormat="1" applyFont="1" applyBorder="1" applyAlignment="1">
      <alignment horizontal="center" vertical="center"/>
    </xf>
    <xf numFmtId="41" fontId="6" fillId="0" borderId="42" xfId="0" applyNumberFormat="1" applyFont="1" applyBorder="1" applyAlignment="1">
      <alignment horizontal="center" vertical="center"/>
    </xf>
    <xf numFmtId="0" fontId="6" fillId="0" borderId="111" xfId="0" applyFont="1" applyBorder="1" applyAlignment="1">
      <alignment horizontal="center" vertical="center"/>
    </xf>
    <xf numFmtId="0" fontId="6" fillId="0" borderId="114" xfId="0" applyFont="1" applyBorder="1" applyAlignment="1">
      <alignment horizontal="center" vertical="center"/>
    </xf>
    <xf numFmtId="0" fontId="6" fillId="0" borderId="42" xfId="0" applyFont="1" applyBorder="1" applyAlignment="1">
      <alignment horizontal="center" vertical="center"/>
    </xf>
    <xf numFmtId="0" fontId="6" fillId="0" borderId="53" xfId="0" applyFont="1" applyBorder="1" applyAlignment="1">
      <alignment horizontal="center" vertical="center"/>
    </xf>
    <xf numFmtId="0" fontId="6" fillId="0" borderId="39" xfId="0" applyFont="1" applyBorder="1" applyAlignment="1">
      <alignment horizontal="center" vertical="center" wrapText="1"/>
    </xf>
    <xf numFmtId="0" fontId="6" fillId="0" borderId="36" xfId="0" applyFont="1" applyBorder="1" applyAlignment="1">
      <alignment horizontal="center" vertical="center"/>
    </xf>
    <xf numFmtId="0" fontId="6" fillId="0" borderId="39" xfId="0" applyFont="1" applyBorder="1" applyAlignment="1">
      <alignment horizontal="center" vertical="center"/>
    </xf>
    <xf numFmtId="179" fontId="13" fillId="0" borderId="37" xfId="0" applyNumberFormat="1" applyFont="1" applyBorder="1" applyAlignment="1">
      <alignment horizontal="center" vertical="center"/>
    </xf>
    <xf numFmtId="179" fontId="13" fillId="0" borderId="38" xfId="0" applyNumberFormat="1" applyFont="1" applyBorder="1" applyAlignment="1">
      <alignment horizontal="center" vertical="center"/>
    </xf>
    <xf numFmtId="0" fontId="57" fillId="0" borderId="0" xfId="0" applyFont="1" applyAlignment="1">
      <alignment horizontal="center" vertical="center" wrapText="1"/>
    </xf>
    <xf numFmtId="0" fontId="57" fillId="0" borderId="0" xfId="0" applyFont="1" applyAlignment="1">
      <alignment horizontal="center" vertical="center"/>
    </xf>
    <xf numFmtId="0" fontId="6" fillId="0" borderId="115" xfId="0" applyFont="1" applyBorder="1" applyAlignment="1">
      <alignment horizontal="center" vertical="center"/>
    </xf>
    <xf numFmtId="0" fontId="6" fillId="0" borderId="117" xfId="0" applyFont="1" applyBorder="1" applyAlignment="1">
      <alignment horizontal="center" vertical="center"/>
    </xf>
    <xf numFmtId="179" fontId="13" fillId="0" borderId="118" xfId="0" applyNumberFormat="1" applyFont="1" applyBorder="1" applyAlignment="1">
      <alignment horizontal="center" vertical="center"/>
    </xf>
    <xf numFmtId="179" fontId="13" fillId="0" borderId="116" xfId="0" applyNumberFormat="1" applyFont="1" applyBorder="1" applyAlignment="1">
      <alignment horizontal="center" vertical="center"/>
    </xf>
    <xf numFmtId="0" fontId="17" fillId="0" borderId="0" xfId="0" applyFont="1" applyBorder="1" applyAlignment="1">
      <alignment horizontal="center" vertical="center"/>
    </xf>
    <xf numFmtId="0" fontId="13" fillId="0" borderId="38" xfId="0" applyNumberFormat="1" applyFont="1" applyBorder="1" applyAlignment="1">
      <alignment horizontal="center" vertical="center"/>
    </xf>
    <xf numFmtId="0" fontId="6" fillId="0" borderId="110" xfId="0" applyFont="1" applyBorder="1" applyAlignment="1">
      <alignment horizontal="center" vertical="center" wrapText="1"/>
    </xf>
    <xf numFmtId="0" fontId="6" fillId="0" borderId="112" xfId="0" applyFont="1" applyBorder="1" applyAlignment="1">
      <alignment horizontal="center" vertical="center"/>
    </xf>
    <xf numFmtId="179" fontId="13" fillId="0" borderId="113" xfId="0" applyNumberFormat="1" applyFont="1" applyBorder="1" applyAlignment="1">
      <alignment horizontal="center" vertical="center"/>
    </xf>
    <xf numFmtId="179" fontId="13" fillId="0" borderId="111" xfId="0" applyNumberFormat="1" applyFont="1" applyBorder="1" applyAlignment="1">
      <alignment horizontal="center" vertical="center"/>
    </xf>
    <xf numFmtId="0" fontId="13" fillId="0" borderId="111" xfId="0" applyFont="1" applyBorder="1" applyAlignment="1">
      <alignment horizontal="center" vertical="center"/>
    </xf>
    <xf numFmtId="0" fontId="13" fillId="0" borderId="112" xfId="0" applyFont="1" applyBorder="1" applyAlignment="1">
      <alignment horizontal="center"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0" fontId="13" fillId="0" borderId="106" xfId="0" applyFont="1" applyBorder="1" applyAlignment="1">
      <alignment horizontal="center" vertical="center"/>
    </xf>
    <xf numFmtId="0" fontId="13" fillId="0" borderId="107" xfId="0" applyFont="1" applyBorder="1" applyAlignment="1">
      <alignment horizontal="center" vertical="center"/>
    </xf>
    <xf numFmtId="0" fontId="13" fillId="0" borderId="105" xfId="0" applyFont="1" applyBorder="1" applyAlignment="1">
      <alignment horizontal="center" vertical="center"/>
    </xf>
    <xf numFmtId="0" fontId="13" fillId="0" borderId="108" xfId="0" applyFont="1" applyBorder="1" applyAlignment="1">
      <alignment horizontal="center" vertical="center"/>
    </xf>
    <xf numFmtId="0" fontId="13" fillId="0" borderId="109" xfId="0" applyFont="1" applyBorder="1" applyAlignment="1">
      <alignment horizontal="center" vertical="center"/>
    </xf>
    <xf numFmtId="0" fontId="13" fillId="0" borderId="0" xfId="0" applyFont="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6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69"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49" fontId="0" fillId="0" borderId="47" xfId="0" applyNumberFormat="1" applyBorder="1" applyAlignment="1">
      <alignment horizontal="center" vertical="center"/>
    </xf>
    <xf numFmtId="0" fontId="11" fillId="0" borderId="6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69"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8" fillId="0" borderId="67" xfId="0" applyFont="1" applyBorder="1" applyAlignment="1">
      <alignment horizontal="center" vertical="center"/>
    </xf>
    <xf numFmtId="0" fontId="8" fillId="0" borderId="19"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47" xfId="0" applyFont="1" applyBorder="1" applyAlignment="1">
      <alignment horizontal="center" vertical="center"/>
    </xf>
    <xf numFmtId="0" fontId="8" fillId="0" borderId="70" xfId="0" applyFon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47" xfId="0" applyNumberFormat="1" applyBorder="1" applyAlignment="1">
      <alignment horizontal="center" vertical="center"/>
    </xf>
    <xf numFmtId="0" fontId="29" fillId="0" borderId="1" xfId="0" applyFont="1" applyFill="1" applyBorder="1" applyAlignment="1">
      <alignment horizontal="center" vertical="top" textRotation="255" wrapText="1"/>
    </xf>
    <xf numFmtId="0" fontId="0" fillId="0" borderId="0" xfId="0" applyFill="1" applyBorder="1" applyAlignment="1">
      <alignment horizontal="center" vertical="top"/>
    </xf>
    <xf numFmtId="0" fontId="0" fillId="0" borderId="2" xfId="0" applyFill="1" applyBorder="1" applyAlignment="1">
      <alignment horizontal="center" vertical="top"/>
    </xf>
    <xf numFmtId="0" fontId="0" fillId="0" borderId="1" xfId="0" applyFill="1" applyBorder="1" applyAlignment="1">
      <alignment horizontal="center" vertical="top"/>
    </xf>
    <xf numFmtId="0" fontId="0" fillId="0" borderId="0" xfId="0" applyFill="1" applyAlignment="1">
      <alignment horizontal="center" vertical="top"/>
    </xf>
    <xf numFmtId="0" fontId="0" fillId="0" borderId="6" xfId="0" applyFill="1" applyBorder="1" applyAlignment="1">
      <alignment horizontal="center" vertical="top"/>
    </xf>
    <xf numFmtId="0" fontId="0" fillId="0" borderId="8" xfId="0" applyFill="1" applyBorder="1" applyAlignment="1">
      <alignment horizontal="center" vertical="top"/>
    </xf>
    <xf numFmtId="0" fontId="0" fillId="0" borderId="7" xfId="0" applyFill="1" applyBorder="1" applyAlignment="1">
      <alignment horizontal="center" vertical="top"/>
    </xf>
    <xf numFmtId="0" fontId="22" fillId="0" borderId="67" xfId="0" applyFont="1" applyFill="1" applyBorder="1" applyAlignment="1">
      <alignment horizontal="center" vertical="center"/>
    </xf>
    <xf numFmtId="0" fontId="0" fillId="0" borderId="19"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47" xfId="0" applyFill="1" applyBorder="1" applyAlignment="1">
      <alignment horizontal="center" vertical="center"/>
    </xf>
    <xf numFmtId="0" fontId="0" fillId="0" borderId="70" xfId="0" applyFill="1" applyBorder="1" applyAlignment="1">
      <alignment horizontal="center" vertical="center"/>
    </xf>
    <xf numFmtId="0" fontId="22" fillId="0" borderId="5" xfId="0" applyFont="1" applyFill="1" applyBorder="1" applyAlignment="1">
      <alignment horizontal="center" vertical="center" shrinkToFit="1"/>
    </xf>
    <xf numFmtId="0" fontId="0" fillId="0" borderId="3" xfId="0" applyFill="1" applyBorder="1" applyAlignment="1">
      <alignment horizontal="center" vertical="center"/>
    </xf>
    <xf numFmtId="0" fontId="22" fillId="0" borderId="4"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13" xfId="0" applyFont="1" applyFill="1" applyBorder="1" applyAlignment="1">
      <alignment horizontal="center" vertical="center"/>
    </xf>
    <xf numFmtId="0" fontId="25" fillId="0" borderId="54" xfId="0" applyFont="1" applyFill="1" applyBorder="1" applyAlignment="1">
      <alignment horizontal="center" vertical="center"/>
    </xf>
    <xf numFmtId="0" fontId="25" fillId="0" borderId="55" xfId="0" applyFont="1" applyFill="1" applyBorder="1" applyAlignment="1">
      <alignment horizontal="center" vertical="center"/>
    </xf>
    <xf numFmtId="0" fontId="0" fillId="0" borderId="55" xfId="0" applyFill="1" applyBorder="1" applyAlignment="1">
      <alignment horizontal="center" vertical="center"/>
    </xf>
    <xf numFmtId="0" fontId="22" fillId="0" borderId="38" xfId="0" applyFont="1" applyFill="1" applyBorder="1" applyAlignment="1">
      <alignment horizontal="center" vertical="center"/>
    </xf>
    <xf numFmtId="0" fontId="22" fillId="0" borderId="13" xfId="0" applyFont="1" applyFill="1" applyBorder="1" applyAlignment="1">
      <alignment horizontal="center" vertical="center"/>
    </xf>
    <xf numFmtId="0" fontId="26" fillId="0" borderId="13" xfId="0" applyFont="1" applyFill="1" applyBorder="1" applyAlignment="1">
      <alignment horizontal="left" vertical="center" indent="1"/>
    </xf>
    <xf numFmtId="0" fontId="26" fillId="0" borderId="27" xfId="0" applyFont="1" applyFill="1" applyBorder="1" applyAlignment="1">
      <alignment horizontal="left" vertical="center" indent="1"/>
    </xf>
    <xf numFmtId="0" fontId="30" fillId="0" borderId="55" xfId="0" applyFont="1" applyFill="1" applyBorder="1" applyAlignment="1">
      <alignment horizontal="center" vertical="center"/>
    </xf>
    <xf numFmtId="0" fontId="30" fillId="0" borderId="60"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71" xfId="0" applyFont="1" applyFill="1" applyBorder="1" applyAlignment="1">
      <alignment horizontal="center" vertical="center"/>
    </xf>
    <xf numFmtId="0" fontId="0" fillId="0" borderId="20" xfId="0" applyFill="1" applyBorder="1" applyAlignment="1">
      <alignment horizontal="center" vertical="center"/>
    </xf>
    <xf numFmtId="0" fontId="0" fillId="0" borderId="72" xfId="0" applyFill="1" applyBorder="1" applyAlignment="1">
      <alignment horizontal="center" vertical="center"/>
    </xf>
    <xf numFmtId="0" fontId="0" fillId="0" borderId="48" xfId="0" applyFill="1" applyBorder="1" applyAlignment="1">
      <alignment horizontal="center" vertical="center"/>
    </xf>
    <xf numFmtId="0" fontId="22" fillId="0" borderId="11" xfId="0" applyFont="1" applyFill="1" applyBorder="1" applyAlignment="1">
      <alignment horizontal="center" vertical="distributed"/>
    </xf>
    <xf numFmtId="0" fontId="0" fillId="0" borderId="11" xfId="0" applyFill="1" applyBorder="1" applyAlignment="1">
      <alignment horizontal="center" vertical="distributed"/>
    </xf>
    <xf numFmtId="0" fontId="25" fillId="0" borderId="65" xfId="0" applyFont="1" applyFill="1" applyBorder="1" applyAlignment="1">
      <alignment horizontal="center" vertical="center"/>
    </xf>
    <xf numFmtId="0" fontId="25" fillId="0" borderId="66"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10" xfId="0" applyFont="1" applyFill="1" applyBorder="1" applyAlignment="1">
      <alignment horizontal="center" vertical="distributed"/>
    </xf>
    <xf numFmtId="0" fontId="0" fillId="0" borderId="10" xfId="0" applyFill="1" applyBorder="1" applyAlignment="1">
      <alignment horizontal="center" vertical="distributed"/>
    </xf>
    <xf numFmtId="0" fontId="19" fillId="0" borderId="13" xfId="0" applyFont="1" applyFill="1" applyBorder="1" applyAlignment="1">
      <alignment horizontal="center" vertical="center" wrapText="1"/>
    </xf>
    <xf numFmtId="0" fontId="22" fillId="0" borderId="3"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8" xfId="0" applyFont="1" applyFill="1" applyBorder="1" applyAlignment="1">
      <alignment horizontal="center" vertical="center"/>
    </xf>
    <xf numFmtId="0" fontId="25" fillId="0" borderId="64"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13" xfId="0" applyFont="1" applyFill="1" applyBorder="1" applyAlignment="1">
      <alignment horizontal="center" vertical="center" shrinkToFit="1"/>
    </xf>
    <xf numFmtId="0" fontId="22" fillId="0" borderId="37" xfId="0" applyFont="1" applyFill="1" applyBorder="1" applyAlignment="1">
      <alignment horizontal="center" vertical="center" shrinkToFit="1"/>
    </xf>
    <xf numFmtId="0" fontId="19" fillId="0" borderId="59" xfId="0" applyFont="1" applyFill="1" applyBorder="1" applyAlignment="1">
      <alignment horizontal="center" vertical="distributed"/>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22" fillId="0" borderId="13" xfId="0" applyFont="1" applyFill="1" applyBorder="1" applyAlignment="1">
      <alignment horizontal="center" vertical="center" wrapText="1"/>
    </xf>
    <xf numFmtId="0" fontId="22" fillId="0" borderId="51" xfId="0" applyFont="1" applyFill="1" applyBorder="1" applyAlignment="1">
      <alignment horizontal="center" vertical="distributed"/>
    </xf>
    <xf numFmtId="0" fontId="22" fillId="0" borderId="61"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34" xfId="0" applyFont="1" applyFill="1" applyBorder="1" applyAlignment="1">
      <alignment horizontal="center" vertical="center"/>
    </xf>
    <xf numFmtId="0" fontId="0" fillId="0" borderId="34" xfId="0" applyFill="1" applyBorder="1" applyAlignment="1">
      <alignment horizontal="center" vertical="center"/>
    </xf>
    <xf numFmtId="0" fontId="22" fillId="0" borderId="5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8" xfId="0" applyFont="1" applyFill="1" applyBorder="1" applyAlignment="1">
      <alignment horizontal="center" vertical="center"/>
    </xf>
    <xf numFmtId="0" fontId="0" fillId="0" borderId="28" xfId="0" applyFill="1" applyBorder="1" applyAlignment="1">
      <alignment horizontal="center" vertical="center"/>
    </xf>
    <xf numFmtId="0" fontId="19" fillId="0" borderId="34" xfId="0" applyFont="1" applyFill="1" applyBorder="1" applyAlignment="1">
      <alignment horizontal="center" vertical="center" shrinkToFit="1"/>
    </xf>
    <xf numFmtId="0" fontId="22" fillId="0" borderId="34"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24" fillId="0" borderId="62"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63" xfId="0" applyFill="1" applyBorder="1" applyAlignment="1">
      <alignment horizontal="center" vertical="center"/>
    </xf>
    <xf numFmtId="0" fontId="0" fillId="0" borderId="49" xfId="0" applyFill="1" applyBorder="1" applyAlignment="1">
      <alignment horizontal="center" vertical="center"/>
    </xf>
    <xf numFmtId="0" fontId="0" fillId="0" borderId="29" xfId="0" applyFill="1" applyBorder="1" applyAlignment="1">
      <alignment horizontal="center" vertical="center"/>
    </xf>
    <xf numFmtId="178" fontId="22" fillId="0" borderId="4" xfId="0" applyNumberFormat="1" applyFont="1" applyFill="1" applyBorder="1" applyAlignment="1">
      <alignment horizontal="center" vertical="center"/>
    </xf>
    <xf numFmtId="0" fontId="19" fillId="0" borderId="4" xfId="0" applyNumberFormat="1" applyFont="1" applyFill="1" applyBorder="1" applyAlignment="1">
      <alignment horizontal="center" vertical="center"/>
    </xf>
    <xf numFmtId="0" fontId="22" fillId="0" borderId="4" xfId="0" applyNumberFormat="1" applyFont="1" applyFill="1" applyBorder="1" applyAlignment="1">
      <alignment horizontal="center" vertical="center"/>
    </xf>
    <xf numFmtId="0" fontId="22" fillId="0" borderId="36" xfId="0" applyFont="1" applyFill="1" applyBorder="1" applyAlignment="1">
      <alignment horizontal="center" vertical="center"/>
    </xf>
    <xf numFmtId="0" fontId="26" fillId="0" borderId="28" xfId="0" applyFont="1" applyFill="1" applyBorder="1" applyAlignment="1">
      <alignment horizontal="left" vertical="center" indent="1"/>
    </xf>
    <xf numFmtId="0" fontId="26" fillId="0" borderId="29" xfId="0" applyFont="1" applyFill="1" applyBorder="1" applyAlignment="1">
      <alignment horizontal="left" vertical="center" indent="1"/>
    </xf>
    <xf numFmtId="0" fontId="24" fillId="0" borderId="28" xfId="0" applyFont="1" applyFill="1" applyBorder="1" applyAlignment="1">
      <alignment horizontal="center" vertical="center"/>
    </xf>
    <xf numFmtId="0" fontId="22" fillId="0" borderId="28" xfId="0" applyFont="1" applyFill="1" applyBorder="1" applyAlignment="1">
      <alignment horizontal="center" vertical="center" shrinkToFit="1"/>
    </xf>
    <xf numFmtId="0" fontId="22" fillId="0" borderId="41" xfId="0" applyFont="1" applyFill="1" applyBorder="1" applyAlignment="1">
      <alignment horizontal="center" vertical="center" shrinkToFit="1"/>
    </xf>
    <xf numFmtId="0" fontId="22" fillId="0" borderId="42" xfId="0" applyFont="1" applyFill="1" applyBorder="1" applyAlignment="1">
      <alignment horizontal="center" vertical="center"/>
    </xf>
    <xf numFmtId="0" fontId="22" fillId="0" borderId="0" xfId="0" applyFont="1" applyFill="1" applyAlignment="1">
      <alignment horizontal="center" vertical="center"/>
    </xf>
    <xf numFmtId="0" fontId="26" fillId="0" borderId="0" xfId="0" applyFont="1" applyFill="1" applyBorder="1" applyAlignment="1">
      <alignment horizontal="center"/>
    </xf>
    <xf numFmtId="0" fontId="34" fillId="0" borderId="0" xfId="0" applyFont="1" applyFill="1" applyBorder="1" applyAlignment="1">
      <alignment horizontal="center"/>
    </xf>
    <xf numFmtId="0" fontId="34" fillId="0" borderId="8" xfId="0" applyFont="1" applyFill="1" applyBorder="1" applyAlignment="1">
      <alignment horizontal="center"/>
    </xf>
    <xf numFmtId="0" fontId="22" fillId="0" borderId="0" xfId="0" applyFont="1" applyFill="1" applyBorder="1" applyAlignment="1">
      <alignment horizontal="center"/>
    </xf>
    <xf numFmtId="0" fontId="0" fillId="0" borderId="0" xfId="0" applyFill="1" applyBorder="1" applyAlignment="1">
      <alignment horizontal="center"/>
    </xf>
    <xf numFmtId="0" fontId="0" fillId="0" borderId="8" xfId="0" applyFill="1" applyBorder="1" applyAlignment="1">
      <alignment horizontal="center"/>
    </xf>
    <xf numFmtId="0" fontId="22" fillId="0" borderId="46" xfId="0" applyFont="1" applyBorder="1" applyAlignment="1">
      <alignment horizontal="center" vertical="center"/>
    </xf>
    <xf numFmtId="0" fontId="22" fillId="0" borderId="44" xfId="0" applyFont="1" applyBorder="1" applyAlignment="1">
      <alignment horizontal="center" vertical="center"/>
    </xf>
    <xf numFmtId="0" fontId="22" fillId="0" borderId="34" xfId="0" applyFont="1" applyBorder="1" applyAlignment="1">
      <alignment horizontal="center" vertical="center"/>
    </xf>
    <xf numFmtId="0" fontId="22" fillId="0" borderId="34"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24" fillId="0" borderId="62" xfId="0" applyFont="1" applyBorder="1" applyAlignment="1">
      <alignment horizontal="center" vertical="center"/>
    </xf>
    <xf numFmtId="0" fontId="0" fillId="0" borderId="0" xfId="0" applyAlignment="1">
      <alignment horizontal="center" vertical="center"/>
    </xf>
    <xf numFmtId="0" fontId="0" fillId="0" borderId="63" xfId="0" applyBorder="1" applyAlignment="1">
      <alignment horizontal="center" vertical="center"/>
    </xf>
    <xf numFmtId="0" fontId="22" fillId="0" borderId="37" xfId="0" applyFont="1" applyFill="1" applyBorder="1" applyAlignment="1">
      <alignment horizontal="center" vertical="center"/>
    </xf>
    <xf numFmtId="0" fontId="0" fillId="0" borderId="38" xfId="0" applyFill="1" applyBorder="1" applyAlignment="1">
      <alignment horizontal="center" vertical="center"/>
    </xf>
    <xf numFmtId="0" fontId="24" fillId="0" borderId="50" xfId="0" applyFont="1" applyFill="1" applyBorder="1" applyAlignment="1">
      <alignment horizontal="center" vertical="center"/>
    </xf>
    <xf numFmtId="0" fontId="24" fillId="0" borderId="56"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58"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42" xfId="0" applyFont="1" applyFill="1" applyBorder="1" applyAlignment="1">
      <alignment horizontal="center" vertical="center"/>
    </xf>
    <xf numFmtId="0" fontId="24" fillId="0" borderId="53" xfId="0" applyFont="1" applyFill="1" applyBorder="1" applyAlignment="1">
      <alignment horizontal="center" vertical="center"/>
    </xf>
    <xf numFmtId="0" fontId="25" fillId="0" borderId="64" xfId="0" applyFont="1" applyBorder="1" applyAlignment="1">
      <alignment horizontal="center" vertical="center"/>
    </xf>
    <xf numFmtId="0" fontId="25" fillId="0" borderId="65" xfId="0" applyFont="1" applyBorder="1" applyAlignment="1">
      <alignment horizontal="center" vertical="center"/>
    </xf>
    <xf numFmtId="0" fontId="25" fillId="0" borderId="66" xfId="0" applyFont="1" applyBorder="1" applyAlignment="1">
      <alignment horizontal="center" vertical="center"/>
    </xf>
    <xf numFmtId="0" fontId="22" fillId="0" borderId="67" xfId="0" applyFont="1"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22" fillId="0" borderId="71" xfId="0" applyFont="1" applyBorder="1" applyAlignment="1">
      <alignment horizontal="center" vertical="center"/>
    </xf>
    <xf numFmtId="0" fontId="22" fillId="0" borderId="50" xfId="0" applyFont="1" applyBorder="1" applyAlignment="1">
      <alignment horizontal="center" vertical="center"/>
    </xf>
    <xf numFmtId="0" fontId="22" fillId="0" borderId="40" xfId="0" applyFont="1" applyBorder="1" applyAlignment="1">
      <alignment horizontal="center" vertical="center"/>
    </xf>
    <xf numFmtId="0" fontId="22" fillId="0" borderId="28"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22" fillId="0" borderId="38" xfId="0" applyFont="1" applyBorder="1" applyAlignment="1">
      <alignment horizontal="center" vertical="center"/>
    </xf>
    <xf numFmtId="0" fontId="0" fillId="0" borderId="38" xfId="0" applyBorder="1" applyAlignment="1">
      <alignment horizontal="center" vertical="center"/>
    </xf>
    <xf numFmtId="0" fontId="22" fillId="0" borderId="13" xfId="0" applyFont="1" applyBorder="1" applyAlignment="1">
      <alignment horizontal="center" vertical="center"/>
    </xf>
    <xf numFmtId="0" fontId="22" fillId="0" borderId="5" xfId="0" applyFont="1" applyBorder="1" applyAlignment="1">
      <alignment horizontal="center" vertical="center" shrinkToFit="1"/>
    </xf>
    <xf numFmtId="0" fontId="0" fillId="0" borderId="3" xfId="0" applyBorder="1" applyAlignment="1">
      <alignment horizontal="center" vertical="center"/>
    </xf>
    <xf numFmtId="178" fontId="22" fillId="0" borderId="4"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7" xfId="0" applyFont="1" applyBorder="1" applyAlignment="1">
      <alignment horizontal="center" vertical="center"/>
    </xf>
    <xf numFmtId="0" fontId="22" fillId="0" borderId="10" xfId="0" applyFont="1" applyBorder="1" applyAlignment="1">
      <alignment horizontal="center" vertical="center"/>
    </xf>
    <xf numFmtId="0" fontId="22" fillId="0" borderId="36" xfId="0" applyFont="1" applyBorder="1" applyAlignment="1">
      <alignment horizontal="center" vertical="center"/>
    </xf>
    <xf numFmtId="0" fontId="22" fillId="0" borderId="27" xfId="0" applyFont="1" applyBorder="1" applyAlignment="1">
      <alignment horizontal="center" vertical="center"/>
    </xf>
    <xf numFmtId="0" fontId="22" fillId="0" borderId="51" xfId="0" applyFont="1" applyBorder="1" applyAlignment="1">
      <alignment horizontal="center" vertical="center"/>
    </xf>
    <xf numFmtId="0" fontId="22" fillId="0" borderId="49" xfId="0" applyFont="1" applyBorder="1" applyAlignment="1">
      <alignment horizontal="center" vertical="center"/>
    </xf>
    <xf numFmtId="0" fontId="22" fillId="0" borderId="61" xfId="0" applyFont="1" applyBorder="1" applyAlignment="1">
      <alignment horizontal="center" vertical="center"/>
    </xf>
    <xf numFmtId="0" fontId="22" fillId="0" borderId="5" xfId="0" applyFont="1" applyBorder="1" applyAlignment="1">
      <alignment horizontal="center" vertical="center"/>
    </xf>
    <xf numFmtId="0" fontId="22" fillId="0" borderId="37" xfId="0" applyFont="1" applyBorder="1" applyAlignment="1">
      <alignment horizontal="center" vertical="center"/>
    </xf>
    <xf numFmtId="0" fontId="25" fillId="0" borderId="55" xfId="0" applyFont="1" applyBorder="1" applyAlignment="1">
      <alignment horizontal="center" vertical="center"/>
    </xf>
    <xf numFmtId="0" fontId="30" fillId="0" borderId="55" xfId="0" applyFont="1" applyBorder="1" applyAlignment="1">
      <alignment horizontal="center" vertical="center"/>
    </xf>
    <xf numFmtId="0" fontId="30" fillId="0" borderId="60" xfId="0" applyFont="1" applyBorder="1" applyAlignment="1">
      <alignment horizontal="center" vertical="center"/>
    </xf>
    <xf numFmtId="0" fontId="0" fillId="0" borderId="10" xfId="0" applyBorder="1" applyAlignment="1">
      <alignment horizontal="center" vertical="center"/>
    </xf>
    <xf numFmtId="0" fontId="0" fillId="0" borderId="49" xfId="0" applyBorder="1" applyAlignment="1">
      <alignment horizontal="center" vertical="center"/>
    </xf>
    <xf numFmtId="0" fontId="0" fillId="0" borderId="13" xfId="0" applyBorder="1" applyAlignment="1">
      <alignment horizontal="center" vertical="center"/>
    </xf>
    <xf numFmtId="0" fontId="25" fillId="0" borderId="54"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24" fillId="0" borderId="13" xfId="0" applyFont="1" applyBorder="1" applyAlignment="1">
      <alignment horizontal="center" vertical="center"/>
    </xf>
    <xf numFmtId="0" fontId="26" fillId="0" borderId="13" xfId="0" applyFont="1" applyBorder="1" applyAlignment="1">
      <alignment horizontal="left" vertical="center" indent="1"/>
    </xf>
    <xf numFmtId="0" fontId="26" fillId="0" borderId="27" xfId="0" applyFont="1" applyBorder="1" applyAlignment="1">
      <alignment horizontal="left" vertical="center" indent="1"/>
    </xf>
    <xf numFmtId="0" fontId="19" fillId="0" borderId="59" xfId="0" applyFont="1" applyBorder="1" applyAlignment="1">
      <alignment horizontal="center" vertical="distributed"/>
    </xf>
    <xf numFmtId="0" fontId="0" fillId="0" borderId="11" xfId="0" applyBorder="1" applyAlignment="1">
      <alignment horizontal="center" vertical="distributed"/>
    </xf>
    <xf numFmtId="0" fontId="22" fillId="0" borderId="11" xfId="0" applyFont="1" applyBorder="1" applyAlignment="1">
      <alignment horizontal="center" vertical="distributed"/>
    </xf>
    <xf numFmtId="0" fontId="22" fillId="0" borderId="51" xfId="0" applyFont="1" applyBorder="1" applyAlignment="1">
      <alignment horizontal="center" vertical="distributed"/>
    </xf>
    <xf numFmtId="0" fontId="0" fillId="0" borderId="10" xfId="0" applyBorder="1" applyAlignment="1">
      <alignment horizontal="center" vertical="distributed"/>
    </xf>
    <xf numFmtId="0" fontId="22" fillId="0" borderId="10" xfId="0" applyFont="1" applyBorder="1" applyAlignment="1">
      <alignment horizontal="center" vertical="distributed"/>
    </xf>
    <xf numFmtId="0" fontId="0" fillId="0" borderId="55" xfId="0" applyBorder="1" applyAlignment="1">
      <alignment horizontal="center" vertical="center"/>
    </xf>
    <xf numFmtId="0" fontId="22" fillId="0" borderId="13" xfId="0" applyFont="1" applyBorder="1" applyAlignment="1">
      <alignment horizontal="center" vertical="center" shrinkToFit="1"/>
    </xf>
    <xf numFmtId="0" fontId="22" fillId="0" borderId="37" xfId="0" applyFont="1" applyBorder="1" applyAlignment="1">
      <alignment horizontal="center" vertical="center" shrinkToFit="1"/>
    </xf>
    <xf numFmtId="0" fontId="22" fillId="0" borderId="13" xfId="0" applyFont="1" applyBorder="1" applyAlignment="1">
      <alignment horizontal="center" vertical="center" wrapText="1"/>
    </xf>
    <xf numFmtId="0" fontId="24" fillId="0" borderId="51" xfId="0" applyFont="1" applyBorder="1" applyAlignment="1">
      <alignment horizontal="center" vertical="center"/>
    </xf>
    <xf numFmtId="0" fontId="24" fillId="0" borderId="10" xfId="0" applyFont="1" applyBorder="1" applyAlignment="1">
      <alignment horizontal="center" vertical="center"/>
    </xf>
    <xf numFmtId="0" fontId="24" fillId="0" borderId="49" xfId="0" applyFont="1" applyBorder="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24" fillId="0" borderId="39" xfId="0" applyFont="1" applyBorder="1" applyAlignment="1">
      <alignment horizontal="center" vertical="center"/>
    </xf>
    <xf numFmtId="0" fontId="24" fillId="0" borderId="38" xfId="0" applyFont="1" applyBorder="1" applyAlignment="1">
      <alignment horizontal="center" vertical="center"/>
    </xf>
    <xf numFmtId="0" fontId="24" fillId="0" borderId="52"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22" fillId="0" borderId="0" xfId="0" applyFont="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4" fillId="0" borderId="33" xfId="0" applyFont="1" applyBorder="1" applyAlignment="1">
      <alignment horizontal="center" vertical="center"/>
    </xf>
    <xf numFmtId="0" fontId="24" fillId="0" borderId="42" xfId="0" applyFont="1" applyBorder="1" applyAlignment="1">
      <alignment horizontal="center" vertical="center"/>
    </xf>
    <xf numFmtId="0" fontId="24" fillId="0" borderId="53" xfId="0" applyFont="1" applyBorder="1" applyAlignment="1">
      <alignment horizontal="center" vertical="center"/>
    </xf>
    <xf numFmtId="0" fontId="22" fillId="0" borderId="42" xfId="0" applyFont="1" applyBorder="1" applyAlignment="1">
      <alignment horizontal="center" vertical="center"/>
    </xf>
    <xf numFmtId="0" fontId="24" fillId="0" borderId="28" xfId="0" applyFont="1" applyBorder="1" applyAlignment="1">
      <alignment horizontal="center" vertical="center"/>
    </xf>
    <xf numFmtId="0" fontId="22" fillId="0" borderId="28" xfId="0" applyFont="1" applyBorder="1" applyAlignment="1">
      <alignment horizontal="center" vertical="center" shrinkToFit="1"/>
    </xf>
    <xf numFmtId="0" fontId="22" fillId="0" borderId="41" xfId="0" applyFont="1" applyBorder="1" applyAlignment="1">
      <alignment horizontal="center" vertical="center" shrinkToFit="1"/>
    </xf>
    <xf numFmtId="0" fontId="29" fillId="0" borderId="1" xfId="0" applyFont="1" applyBorder="1" applyAlignment="1">
      <alignment horizontal="center" vertical="top" textRotation="255" wrapText="1"/>
    </xf>
    <xf numFmtId="0" fontId="0" fillId="0" borderId="0" xfId="0" applyBorder="1" applyAlignment="1">
      <alignment horizontal="center" vertical="top"/>
    </xf>
    <xf numFmtId="0" fontId="0" fillId="0" borderId="2" xfId="0" applyBorder="1" applyAlignment="1">
      <alignment horizontal="center" vertical="top"/>
    </xf>
    <xf numFmtId="0" fontId="0" fillId="0" borderId="1" xfId="0" applyBorder="1" applyAlignment="1">
      <alignment horizontal="center" vertical="top"/>
    </xf>
    <xf numFmtId="0" fontId="0" fillId="0" borderId="0" xfId="0" applyAlignment="1">
      <alignment horizontal="center" vertical="top"/>
    </xf>
    <xf numFmtId="0" fontId="0" fillId="0" borderId="6" xfId="0" applyBorder="1" applyAlignment="1">
      <alignment horizontal="center" vertical="top"/>
    </xf>
    <xf numFmtId="0" fontId="0" fillId="0" borderId="8" xfId="0" applyBorder="1" applyAlignment="1">
      <alignment horizontal="center" vertical="top"/>
    </xf>
    <xf numFmtId="0" fontId="0" fillId="0" borderId="7" xfId="0" applyBorder="1" applyAlignment="1">
      <alignment horizontal="center" vertical="top"/>
    </xf>
    <xf numFmtId="0" fontId="22" fillId="0" borderId="0" xfId="0" applyFont="1" applyBorder="1" applyAlignment="1">
      <alignment horizontal="center"/>
    </xf>
    <xf numFmtId="0" fontId="0" fillId="0" borderId="0" xfId="0" applyBorder="1" applyAlignment="1">
      <alignment horizontal="center"/>
    </xf>
    <xf numFmtId="0" fontId="26" fillId="0" borderId="0" xfId="0" applyFont="1" applyBorder="1" applyAlignment="1">
      <alignment horizontal="center"/>
    </xf>
    <xf numFmtId="0" fontId="34" fillId="0" borderId="0" xfId="0" applyFont="1" applyBorder="1" applyAlignment="1">
      <alignment horizontal="center"/>
    </xf>
    <xf numFmtId="0" fontId="26" fillId="0" borderId="28" xfId="0" applyFont="1" applyBorder="1" applyAlignment="1">
      <alignment horizontal="left" vertical="center" indent="1"/>
    </xf>
    <xf numFmtId="0" fontId="26" fillId="0" borderId="29" xfId="0" applyFont="1" applyBorder="1" applyAlignment="1">
      <alignment horizontal="left" vertical="center" indent="1"/>
    </xf>
    <xf numFmtId="0" fontId="24" fillId="0" borderId="50" xfId="0" applyFont="1" applyBorder="1" applyAlignment="1">
      <alignment horizontal="center" vertical="center"/>
    </xf>
    <xf numFmtId="0" fontId="0" fillId="0" borderId="8" xfId="0" applyBorder="1" applyAlignment="1">
      <alignment horizontal="center"/>
    </xf>
    <xf numFmtId="0" fontId="34" fillId="0" borderId="8" xfId="0" applyFont="1" applyBorder="1" applyAlignment="1">
      <alignment horizontal="center"/>
    </xf>
    <xf numFmtId="0" fontId="22" fillId="0" borderId="0" xfId="0" applyFont="1" applyAlignment="1">
      <alignment horizontal="center" vertical="center"/>
    </xf>
    <xf numFmtId="0" fontId="19" fillId="0" borderId="13" xfId="0" applyFont="1" applyBorder="1" applyAlignment="1">
      <alignment horizontal="center" vertical="center" wrapText="1"/>
    </xf>
    <xf numFmtId="0" fontId="24" fillId="0" borderId="0" xfId="0" applyFont="1" applyBorder="1" applyAlignment="1">
      <alignment horizontal="center" vertical="center"/>
    </xf>
    <xf numFmtId="0" fontId="22" fillId="0" borderId="0" xfId="0" applyFont="1" applyBorder="1" applyAlignment="1">
      <alignment horizontal="center" vertical="center" shrinkToFit="1"/>
    </xf>
    <xf numFmtId="0" fontId="0" fillId="0" borderId="0" xfId="0" applyBorder="1" applyAlignment="1">
      <alignment horizontal="center" vertical="center" shrinkToFit="1"/>
    </xf>
    <xf numFmtId="178" fontId="22" fillId="0" borderId="0" xfId="0" applyNumberFormat="1" applyFont="1" applyBorder="1" applyAlignment="1">
      <alignment horizontal="center" vertical="center"/>
    </xf>
    <xf numFmtId="0" fontId="25" fillId="0" borderId="0" xfId="0" applyFont="1" applyBorder="1" applyAlignment="1">
      <alignment horizontal="center" vertical="center"/>
    </xf>
    <xf numFmtId="0" fontId="19" fillId="0" borderId="0" xfId="0" applyFont="1" applyBorder="1" applyAlignment="1">
      <alignment horizontal="center" vertical="distributed"/>
    </xf>
    <xf numFmtId="0" fontId="0" fillId="0" borderId="0" xfId="0" applyBorder="1" applyAlignment="1">
      <alignment horizontal="center" vertical="distributed"/>
    </xf>
    <xf numFmtId="0" fontId="22" fillId="0" borderId="0" xfId="0" applyFont="1" applyBorder="1" applyAlignment="1">
      <alignment horizontal="center" vertical="distributed"/>
    </xf>
    <xf numFmtId="0" fontId="30" fillId="0" borderId="0" xfId="0" applyFont="1" applyBorder="1" applyAlignment="1">
      <alignment horizontal="center" vertical="center"/>
    </xf>
    <xf numFmtId="0" fontId="22" fillId="0" borderId="0" xfId="0" applyFont="1" applyBorder="1" applyAlignment="1">
      <alignment horizontal="center" vertical="center" wrapText="1"/>
    </xf>
    <xf numFmtId="0" fontId="26" fillId="0" borderId="0" xfId="0" applyFont="1" applyBorder="1" applyAlignment="1">
      <alignment horizontal="left" vertical="center" indent="1"/>
    </xf>
    <xf numFmtId="0" fontId="29" fillId="0" borderId="0" xfId="0" applyFont="1" applyBorder="1" applyAlignment="1">
      <alignment horizontal="center" vertical="top" textRotation="255" wrapText="1"/>
    </xf>
    <xf numFmtId="0" fontId="24" fillId="0" borderId="0" xfId="0" applyFont="1" applyBorder="1" applyAlignment="1">
      <alignment horizontal="center" vertical="center" textRotation="255"/>
    </xf>
    <xf numFmtId="0" fontId="0" fillId="0" borderId="0" xfId="0" applyBorder="1" applyAlignment="1">
      <alignment horizontal="center" vertical="center" textRotation="255"/>
    </xf>
    <xf numFmtId="0" fontId="19" fillId="0" borderId="0" xfId="0" applyFont="1" applyBorder="1" applyAlignment="1">
      <alignment horizontal="center" vertical="center"/>
    </xf>
    <xf numFmtId="0" fontId="0" fillId="0" borderId="0" xfId="0" applyFont="1" applyBorder="1" applyAlignment="1">
      <alignment horizontal="center" vertical="center"/>
    </xf>
    <xf numFmtId="0" fontId="24" fillId="0" borderId="84" xfId="0" applyFont="1" applyBorder="1" applyAlignment="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62" xfId="0" applyBorder="1" applyAlignment="1">
      <alignment horizontal="center" vertical="center" textRotation="255"/>
    </xf>
    <xf numFmtId="0" fontId="0" fillId="0" borderId="2" xfId="0" applyBorder="1" applyAlignment="1">
      <alignment horizontal="center" vertical="center" textRotation="255"/>
    </xf>
    <xf numFmtId="0" fontId="0" fillId="0" borderId="69" xfId="0" applyBorder="1" applyAlignment="1">
      <alignment horizontal="center" vertical="center" textRotation="255"/>
    </xf>
    <xf numFmtId="0" fontId="0" fillId="0" borderId="47" xfId="0" applyBorder="1" applyAlignment="1">
      <alignment horizontal="center" vertical="center" textRotation="255"/>
    </xf>
    <xf numFmtId="0" fontId="0" fillId="0" borderId="70" xfId="0" applyBorder="1" applyAlignment="1">
      <alignment horizontal="center" vertical="center" textRotation="255"/>
    </xf>
    <xf numFmtId="0" fontId="0" fillId="0" borderId="85" xfId="0" applyBorder="1" applyAlignment="1">
      <alignment horizontal="center" vertical="center" textRotation="255"/>
    </xf>
    <xf numFmtId="0" fontId="0" fillId="0" borderId="8" xfId="0" applyBorder="1" applyAlignment="1">
      <alignment horizontal="center" vertical="center" textRotation="255"/>
    </xf>
    <xf numFmtId="0" fontId="0" fillId="0" borderId="7" xfId="0" applyBorder="1" applyAlignment="1">
      <alignment horizontal="center" vertical="center" textRotation="255"/>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30" fillId="0" borderId="77" xfId="0" applyFont="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19"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22" fillId="0" borderId="84" xfId="0" applyFont="1" applyBorder="1" applyAlignment="1">
      <alignment horizontal="center" vertical="center"/>
    </xf>
    <xf numFmtId="0" fontId="22" fillId="0" borderId="62" xfId="0" applyFont="1" applyBorder="1" applyAlignment="1">
      <alignment horizontal="center" vertical="center"/>
    </xf>
    <xf numFmtId="0" fontId="22" fillId="0" borderId="85" xfId="0" applyFont="1" applyBorder="1" applyAlignment="1">
      <alignment horizontal="center" vertical="center"/>
    </xf>
    <xf numFmtId="0" fontId="22" fillId="0" borderId="79" xfId="0" applyFont="1" applyBorder="1" applyAlignment="1">
      <alignment horizontal="center" vertical="center"/>
    </xf>
    <xf numFmtId="0" fontId="22" fillId="0" borderId="80" xfId="0" applyFont="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2" xfId="0" applyFont="1" applyBorder="1" applyAlignment="1">
      <alignment horizontal="center" vertical="center"/>
    </xf>
    <xf numFmtId="0" fontId="0" fillId="0" borderId="63" xfId="0" applyFont="1" applyBorder="1" applyAlignment="1">
      <alignment horizontal="center" vertical="center"/>
    </xf>
    <xf numFmtId="0" fontId="0" fillId="0" borderId="83" xfId="0" applyFont="1" applyBorder="1" applyAlignment="1">
      <alignment horizontal="center" vertical="center"/>
    </xf>
    <xf numFmtId="0" fontId="24" fillId="0" borderId="84" xfId="0" applyFont="1" applyFill="1" applyBorder="1" applyAlignment="1">
      <alignment horizontal="center" vertical="center" textRotation="255"/>
    </xf>
    <xf numFmtId="0" fontId="0" fillId="0" borderId="4" xfId="0" applyFill="1" applyBorder="1" applyAlignment="1">
      <alignment horizontal="center" vertical="center" textRotation="255"/>
    </xf>
    <xf numFmtId="0" fontId="0" fillId="0" borderId="5" xfId="0" applyFill="1" applyBorder="1" applyAlignment="1">
      <alignment horizontal="center" vertical="center" textRotation="255"/>
    </xf>
    <xf numFmtId="0" fontId="0" fillId="0" borderId="62" xfId="0" applyFill="1" applyBorder="1" applyAlignment="1">
      <alignment horizontal="center" vertical="center" textRotation="255"/>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69"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0" borderId="70" xfId="0" applyFill="1" applyBorder="1" applyAlignment="1">
      <alignment horizontal="center" vertical="center" textRotation="255"/>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25" fillId="0" borderId="76" xfId="0" applyFont="1" applyFill="1" applyBorder="1" applyAlignment="1">
      <alignment horizontal="center" vertical="center"/>
    </xf>
    <xf numFmtId="0" fontId="25" fillId="0" borderId="77" xfId="0" applyFont="1" applyFill="1" applyBorder="1" applyAlignment="1">
      <alignment horizontal="center" vertical="center"/>
    </xf>
    <xf numFmtId="0" fontId="30" fillId="0" borderId="77" xfId="0" applyFont="1"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7" xfId="0" applyFill="1" applyBorder="1" applyAlignment="1">
      <alignment horizontal="center" vertical="center"/>
    </xf>
    <xf numFmtId="0" fontId="19"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0" fontId="0"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5" xfId="0" applyFill="1" applyBorder="1" applyAlignment="1">
      <alignment horizontal="center" vertical="center" textRotation="255"/>
    </xf>
    <xf numFmtId="0" fontId="0" fillId="0" borderId="8" xfId="0" applyFill="1" applyBorder="1" applyAlignment="1">
      <alignment horizontal="center" vertical="center" textRotation="255"/>
    </xf>
    <xf numFmtId="0" fontId="0" fillId="0" borderId="7" xfId="0" applyFill="1" applyBorder="1" applyAlignment="1">
      <alignment horizontal="center" vertical="center" textRotation="255"/>
    </xf>
    <xf numFmtId="0" fontId="22" fillId="0" borderId="84" xfId="0" applyFont="1" applyFill="1" applyBorder="1" applyAlignment="1">
      <alignment horizontal="center" vertical="center"/>
    </xf>
    <xf numFmtId="0" fontId="22" fillId="0" borderId="62" xfId="0" applyFont="1" applyFill="1" applyBorder="1" applyAlignment="1">
      <alignment horizontal="center" vertical="center"/>
    </xf>
    <xf numFmtId="0" fontId="22" fillId="0" borderId="8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83" xfId="0" applyFont="1" applyFill="1" applyBorder="1" applyAlignment="1">
      <alignment horizontal="center" vertical="center"/>
    </xf>
    <xf numFmtId="0" fontId="24" fillId="0" borderId="84" xfId="0" applyFont="1" applyBorder="1" applyAlignment="1">
      <alignment horizontal="center" vertical="center"/>
    </xf>
    <xf numFmtId="0" fontId="0" fillId="0" borderId="5" xfId="0" applyBorder="1" applyAlignment="1">
      <alignment horizontal="center" vertical="center"/>
    </xf>
    <xf numFmtId="0" fontId="0" fillId="0" borderId="62" xfId="0" applyBorder="1" applyAlignment="1">
      <alignment horizontal="center" vertical="center"/>
    </xf>
    <xf numFmtId="0" fontId="0" fillId="0" borderId="2" xfId="0" applyBorder="1" applyAlignment="1">
      <alignment horizontal="center" vertical="center"/>
    </xf>
    <xf numFmtId="0" fontId="36" fillId="0" borderId="65" xfId="0" applyFont="1" applyFill="1" applyBorder="1" applyAlignment="1">
      <alignment horizontal="center" vertical="center"/>
    </xf>
    <xf numFmtId="0" fontId="36" fillId="0" borderId="66" xfId="0" applyFont="1" applyFill="1" applyBorder="1" applyAlignment="1">
      <alignment horizontal="center" vertical="center"/>
    </xf>
    <xf numFmtId="0" fontId="5" fillId="0" borderId="0" xfId="1" applyFont="1" applyAlignment="1">
      <alignment horizontal="center" vertical="center"/>
    </xf>
    <xf numFmtId="0" fontId="5" fillId="0" borderId="3" xfId="1" applyFont="1" applyBorder="1" applyAlignment="1" applyProtection="1">
      <alignment horizontal="distributed" vertical="distributed"/>
    </xf>
    <xf numFmtId="0" fontId="5" fillId="0" borderId="5" xfId="1" applyFont="1" applyBorder="1" applyAlignment="1" applyProtection="1">
      <alignment horizontal="distributed" vertical="distributed"/>
    </xf>
    <xf numFmtId="0" fontId="5" fillId="0" borderId="1" xfId="1" applyFont="1" applyBorder="1" applyAlignment="1" applyProtection="1">
      <alignment horizontal="distributed" vertical="distributed"/>
    </xf>
    <xf numFmtId="0" fontId="5" fillId="0" borderId="2" xfId="1" applyFont="1" applyBorder="1" applyAlignment="1" applyProtection="1">
      <alignment horizontal="distributed" vertical="distributed"/>
    </xf>
    <xf numFmtId="0" fontId="5" fillId="0" borderId="6" xfId="1" applyFont="1" applyBorder="1" applyAlignment="1" applyProtection="1">
      <alignment horizontal="distributed" vertical="distributed"/>
    </xf>
    <xf numFmtId="0" fontId="5" fillId="0" borderId="7" xfId="1" applyFont="1" applyBorder="1" applyAlignment="1" applyProtection="1">
      <alignment horizontal="distributed" vertical="distributed"/>
    </xf>
    <xf numFmtId="176" fontId="60" fillId="0" borderId="3" xfId="1" applyNumberFormat="1" applyFont="1" applyBorder="1" applyAlignment="1" applyProtection="1">
      <alignment horizontal="center" vertical="center"/>
    </xf>
    <xf numFmtId="176" fontId="60" fillId="0" borderId="4" xfId="1" applyNumberFormat="1" applyFont="1" applyBorder="1" applyAlignment="1" applyProtection="1">
      <alignment horizontal="center" vertical="center"/>
    </xf>
    <xf numFmtId="176" fontId="60" fillId="0" borderId="5" xfId="1" applyNumberFormat="1" applyFont="1" applyBorder="1" applyAlignment="1" applyProtection="1">
      <alignment horizontal="center" vertical="center"/>
    </xf>
    <xf numFmtId="176" fontId="60" fillId="0" borderId="1" xfId="1" applyNumberFormat="1" applyFont="1" applyBorder="1" applyAlignment="1" applyProtection="1">
      <alignment horizontal="center" vertical="center"/>
    </xf>
    <xf numFmtId="176" fontId="60" fillId="0" borderId="0" xfId="1" applyNumberFormat="1" applyFont="1" applyBorder="1" applyAlignment="1" applyProtection="1">
      <alignment horizontal="center" vertical="center"/>
    </xf>
    <xf numFmtId="176" fontId="60" fillId="0" borderId="2" xfId="1" applyNumberFormat="1" applyFont="1" applyBorder="1" applyAlignment="1" applyProtection="1">
      <alignment horizontal="center" vertical="center"/>
    </xf>
    <xf numFmtId="176" fontId="60" fillId="0" borderId="6" xfId="1" applyNumberFormat="1" applyFont="1" applyBorder="1" applyAlignment="1" applyProtection="1">
      <alignment horizontal="center" vertical="center"/>
    </xf>
    <xf numFmtId="176" fontId="60" fillId="0" borderId="8" xfId="1" applyNumberFormat="1" applyFont="1" applyBorder="1" applyAlignment="1" applyProtection="1">
      <alignment horizontal="center" vertical="center"/>
    </xf>
    <xf numFmtId="176" fontId="60" fillId="0" borderId="7" xfId="1" applyNumberFormat="1" applyFont="1" applyBorder="1" applyAlignment="1" applyProtection="1">
      <alignment horizontal="center" vertical="center"/>
    </xf>
    <xf numFmtId="0" fontId="6" fillId="0" borderId="0" xfId="1" applyFont="1" applyAlignment="1" applyProtection="1">
      <alignment horizontal="center" vertical="center" wrapText="1"/>
    </xf>
    <xf numFmtId="176" fontId="15" fillId="0" borderId="3" xfId="1" applyNumberFormat="1" applyFont="1" applyBorder="1" applyAlignment="1" applyProtection="1">
      <alignment horizontal="center" vertical="center" shrinkToFit="1"/>
    </xf>
    <xf numFmtId="176" fontId="15" fillId="0" borderId="5" xfId="1" applyNumberFormat="1" applyFont="1" applyBorder="1" applyAlignment="1" applyProtection="1">
      <alignment horizontal="center" vertical="center" shrinkToFit="1"/>
    </xf>
    <xf numFmtId="176" fontId="15" fillId="0" borderId="1" xfId="1" applyNumberFormat="1" applyFont="1" applyBorder="1" applyAlignment="1" applyProtection="1">
      <alignment horizontal="center" vertical="center" shrinkToFit="1"/>
    </xf>
    <xf numFmtId="176" fontId="15" fillId="0" borderId="2" xfId="1" applyNumberFormat="1" applyFont="1" applyBorder="1" applyAlignment="1" applyProtection="1">
      <alignment horizontal="center" vertical="center" shrinkToFit="1"/>
    </xf>
    <xf numFmtId="176" fontId="15" fillId="0" borderId="6" xfId="1" applyNumberFormat="1" applyFont="1" applyBorder="1" applyAlignment="1" applyProtection="1">
      <alignment horizontal="center" vertical="center" shrinkToFit="1"/>
    </xf>
    <xf numFmtId="176" fontId="15" fillId="0" borderId="7" xfId="1" applyNumberFormat="1" applyFont="1" applyBorder="1" applyAlignment="1" applyProtection="1">
      <alignment horizontal="center" vertical="center" shrinkToFit="1"/>
    </xf>
    <xf numFmtId="0" fontId="5" fillId="0" borderId="3" xfId="1" applyFont="1" applyBorder="1" applyAlignment="1" applyProtection="1">
      <alignment horizontal="distributed" vertical="center"/>
    </xf>
    <xf numFmtId="0" fontId="5" fillId="0" borderId="5" xfId="1" applyFont="1" applyBorder="1" applyAlignment="1" applyProtection="1">
      <alignment horizontal="distributed" vertical="center"/>
    </xf>
    <xf numFmtId="0" fontId="5" fillId="0" borderId="1" xfId="1" applyFont="1" applyBorder="1" applyAlignment="1" applyProtection="1">
      <alignment horizontal="distributed" vertical="center"/>
    </xf>
    <xf numFmtId="0" fontId="5" fillId="0" borderId="2" xfId="1" applyFont="1" applyBorder="1" applyAlignment="1" applyProtection="1">
      <alignment horizontal="distributed" vertical="center"/>
    </xf>
    <xf numFmtId="0" fontId="5" fillId="0" borderId="6" xfId="1" applyFont="1" applyBorder="1" applyAlignment="1" applyProtection="1">
      <alignment horizontal="distributed" vertical="center"/>
    </xf>
    <xf numFmtId="0" fontId="5" fillId="0" borderId="7" xfId="1" applyFont="1" applyBorder="1" applyAlignment="1" applyProtection="1">
      <alignment horizontal="distributed" vertical="center"/>
    </xf>
    <xf numFmtId="176" fontId="15" fillId="0" borderId="4" xfId="1" applyNumberFormat="1" applyFont="1" applyBorder="1" applyAlignment="1" applyProtection="1">
      <alignment horizontal="center" vertical="center" shrinkToFit="1"/>
    </xf>
    <xf numFmtId="176" fontId="15" fillId="0" borderId="0" xfId="1" applyNumberFormat="1" applyFont="1" applyBorder="1" applyAlignment="1" applyProtection="1">
      <alignment horizontal="center" vertical="center" shrinkToFit="1"/>
    </xf>
    <xf numFmtId="176" fontId="15" fillId="0" borderId="8" xfId="1" applyNumberFormat="1" applyFont="1" applyBorder="1" applyAlignment="1" applyProtection="1">
      <alignment horizontal="center" vertical="center" shrinkToFit="1"/>
    </xf>
    <xf numFmtId="0" fontId="5" fillId="0" borderId="3" xfId="1" applyFont="1" applyBorder="1" applyAlignment="1" applyProtection="1">
      <alignment horizontal="distributed" vertical="center" wrapText="1"/>
    </xf>
    <xf numFmtId="0" fontId="5" fillId="0" borderId="5" xfId="1" applyFont="1" applyBorder="1" applyAlignment="1" applyProtection="1">
      <alignment horizontal="distributed" vertical="center" wrapText="1"/>
    </xf>
    <xf numFmtId="0" fontId="5" fillId="0" borderId="1" xfId="1" applyFont="1" applyBorder="1" applyAlignment="1" applyProtection="1">
      <alignment horizontal="distributed" vertical="center" wrapText="1"/>
    </xf>
    <xf numFmtId="0" fontId="5" fillId="0" borderId="2" xfId="1" applyFont="1" applyBorder="1" applyAlignment="1" applyProtection="1">
      <alignment horizontal="distributed" vertical="center" wrapText="1"/>
    </xf>
    <xf numFmtId="0" fontId="5" fillId="0" borderId="6" xfId="1" applyFont="1" applyBorder="1" applyAlignment="1" applyProtection="1">
      <alignment horizontal="distributed" vertical="center" wrapText="1"/>
    </xf>
    <xf numFmtId="0" fontId="5" fillId="0" borderId="7" xfId="1" applyFont="1" applyBorder="1" applyAlignment="1" applyProtection="1">
      <alignment horizontal="distributed" vertical="center" wrapText="1"/>
    </xf>
    <xf numFmtId="177" fontId="15" fillId="0" borderId="1" xfId="1" applyNumberFormat="1" applyFont="1" applyBorder="1" applyAlignment="1" applyProtection="1">
      <alignment horizontal="center" vertical="center"/>
    </xf>
    <xf numFmtId="177" fontId="15" fillId="0" borderId="2" xfId="1" applyNumberFormat="1" applyFont="1" applyBorder="1" applyAlignment="1" applyProtection="1">
      <alignment horizontal="center" vertical="center"/>
    </xf>
    <xf numFmtId="5" fontId="11" fillId="0" borderId="1" xfId="1" applyNumberFormat="1" applyFont="1" applyBorder="1" applyAlignment="1" applyProtection="1">
      <alignment horizontal="center" vertical="center"/>
    </xf>
    <xf numFmtId="5" fontId="11" fillId="0" borderId="0" xfId="1" applyNumberFormat="1" applyFont="1" applyBorder="1" applyAlignment="1" applyProtection="1">
      <alignment horizontal="center" vertical="center"/>
    </xf>
    <xf numFmtId="5" fontId="11" fillId="0" borderId="2" xfId="1" applyNumberFormat="1" applyFont="1" applyBorder="1" applyAlignment="1" applyProtection="1">
      <alignment horizontal="center" vertical="center"/>
    </xf>
    <xf numFmtId="0" fontId="5" fillId="0" borderId="3" xfId="1" applyFont="1" applyBorder="1" applyAlignment="1" applyProtection="1">
      <alignment vertical="center"/>
    </xf>
    <xf numFmtId="0" fontId="5" fillId="0" borderId="4" xfId="1" applyFont="1" applyBorder="1" applyAlignment="1" applyProtection="1">
      <alignment vertical="center"/>
    </xf>
    <xf numFmtId="0" fontId="5" fillId="0" borderId="1" xfId="1" applyFont="1" applyBorder="1" applyAlignment="1" applyProtection="1">
      <alignment vertical="center"/>
    </xf>
    <xf numFmtId="0" fontId="5" fillId="0" borderId="0" xfId="1" applyFont="1" applyBorder="1" applyAlignment="1" applyProtection="1">
      <alignment vertical="center"/>
    </xf>
    <xf numFmtId="0" fontId="8" fillId="0" borderId="0" xfId="1" applyFont="1" applyAlignment="1">
      <alignment horizontal="center" vertical="center"/>
    </xf>
    <xf numFmtId="0" fontId="10" fillId="0" borderId="0" xfId="1" applyFont="1" applyAlignment="1">
      <alignment horizontal="center" vertical="center"/>
    </xf>
    <xf numFmtId="0" fontId="11" fillId="0" borderId="0" xfId="1" applyFont="1" applyAlignment="1">
      <alignment vertical="center"/>
    </xf>
    <xf numFmtId="0" fontId="12" fillId="0" borderId="0" xfId="1" applyFont="1" applyAlignment="1">
      <alignment horizontal="center" vertical="center"/>
    </xf>
    <xf numFmtId="0" fontId="13" fillId="0" borderId="0" xfId="1" applyFont="1" applyAlignment="1">
      <alignment horizontal="center" vertical="center"/>
    </xf>
    <xf numFmtId="0" fontId="13" fillId="0" borderId="0" xfId="1" applyFont="1" applyBorder="1" applyAlignment="1">
      <alignment horizontal="center" vertical="center"/>
    </xf>
    <xf numFmtId="0" fontId="0" fillId="0" borderId="0" xfId="0" applyAlignment="1">
      <alignment vertical="center"/>
    </xf>
    <xf numFmtId="0" fontId="13" fillId="0" borderId="8" xfId="1" applyFont="1" applyBorder="1" applyAlignment="1">
      <alignment horizontal="center" vertical="center"/>
    </xf>
    <xf numFmtId="0" fontId="0" fillId="0" borderId="8" xfId="0" applyBorder="1" applyAlignment="1">
      <alignment vertical="center"/>
    </xf>
    <xf numFmtId="0" fontId="15" fillId="0" borderId="0" xfId="1" applyFont="1" applyBorder="1" applyAlignment="1">
      <alignment horizontal="center" vertical="center" shrinkToFit="1"/>
    </xf>
    <xf numFmtId="0" fontId="59" fillId="0" borderId="0" xfId="0" applyFont="1" applyAlignment="1">
      <alignment vertical="center"/>
    </xf>
    <xf numFmtId="0" fontId="15" fillId="0" borderId="8" xfId="1" applyFont="1" applyBorder="1" applyAlignment="1">
      <alignment horizontal="center" vertical="center" shrinkToFit="1"/>
    </xf>
    <xf numFmtId="0" fontId="59" fillId="0" borderId="8" xfId="0" applyFont="1" applyBorder="1" applyAlignment="1">
      <alignment vertical="center"/>
    </xf>
    <xf numFmtId="0" fontId="5" fillId="0" borderId="73" xfId="1" applyFont="1" applyBorder="1" applyAlignment="1">
      <alignment horizontal="distributed" vertical="distributed"/>
    </xf>
    <xf numFmtId="0" fontId="5" fillId="0" borderId="74" xfId="1" applyFont="1" applyBorder="1" applyAlignment="1">
      <alignment horizontal="distributed" vertical="distributed"/>
    </xf>
    <xf numFmtId="0" fontId="5" fillId="0" borderId="75" xfId="1" applyFont="1" applyBorder="1" applyAlignment="1">
      <alignment horizontal="distributed" vertical="distributed"/>
    </xf>
    <xf numFmtId="0" fontId="5" fillId="0" borderId="0" xfId="1" applyFont="1" applyBorder="1" applyAlignment="1">
      <alignment horizontal="left" vertical="center"/>
    </xf>
    <xf numFmtId="0" fontId="5" fillId="0" borderId="8" xfId="1" applyFont="1" applyBorder="1" applyAlignment="1">
      <alignment horizontal="left" vertical="center"/>
    </xf>
    <xf numFmtId="0" fontId="33" fillId="0" borderId="0" xfId="1" applyFont="1" applyBorder="1" applyAlignment="1">
      <alignment horizontal="center" vertical="center"/>
    </xf>
    <xf numFmtId="0" fontId="14" fillId="0" borderId="76" xfId="1" applyFont="1" applyBorder="1" applyAlignment="1">
      <alignment horizontal="distributed" vertical="distributed"/>
    </xf>
    <xf numFmtId="0" fontId="14" fillId="0" borderId="77" xfId="1" applyFont="1" applyBorder="1" applyAlignment="1">
      <alignment horizontal="distributed" vertical="distributed"/>
    </xf>
    <xf numFmtId="0" fontId="14" fillId="0" borderId="78" xfId="1" applyFont="1" applyBorder="1" applyAlignment="1">
      <alignment horizontal="distributed" vertical="distributed"/>
    </xf>
    <xf numFmtId="0" fontId="5" fillId="0" borderId="11" xfId="1" applyFont="1" applyBorder="1" applyAlignment="1">
      <alignment horizontal="distributed" vertical="distributed"/>
    </xf>
    <xf numFmtId="0" fontId="5" fillId="0" borderId="10" xfId="1" applyFont="1" applyBorder="1" applyAlignment="1">
      <alignment horizontal="distributed" vertical="distributed"/>
    </xf>
    <xf numFmtId="0" fontId="5" fillId="0" borderId="3" xfId="1" applyFont="1" applyBorder="1" applyAlignment="1">
      <alignment horizontal="distributed" vertical="distributed"/>
    </xf>
    <xf numFmtId="0" fontId="5" fillId="0" borderId="4" xfId="1" applyFont="1" applyBorder="1" applyAlignment="1">
      <alignment horizontal="distributed" vertical="distributed"/>
    </xf>
    <xf numFmtId="0" fontId="5" fillId="0" borderId="5" xfId="1" applyFont="1" applyBorder="1" applyAlignment="1">
      <alignment horizontal="distributed" vertical="distributed"/>
    </xf>
    <xf numFmtId="0" fontId="5" fillId="0" borderId="6" xfId="1" applyFont="1" applyBorder="1" applyAlignment="1">
      <alignment horizontal="distributed" vertical="distributed"/>
    </xf>
    <xf numFmtId="0" fontId="5" fillId="0" borderId="8" xfId="1" applyFont="1" applyBorder="1" applyAlignment="1">
      <alignment horizontal="distributed" vertical="distributed"/>
    </xf>
    <xf numFmtId="0" fontId="5" fillId="0" borderId="7" xfId="1" applyFont="1" applyBorder="1" applyAlignment="1">
      <alignment horizontal="distributed" vertical="distributed"/>
    </xf>
    <xf numFmtId="0" fontId="5" fillId="0" borderId="0" xfId="1" applyFont="1" applyBorder="1" applyAlignment="1">
      <alignment horizontal="left" vertical="center" wrapText="1"/>
    </xf>
    <xf numFmtId="0" fontId="0" fillId="0" borderId="0" xfId="1" applyFont="1" applyBorder="1" applyAlignment="1">
      <alignment vertical="center" wrapText="1"/>
    </xf>
    <xf numFmtId="0" fontId="5" fillId="0" borderId="94" xfId="1" applyFont="1" applyBorder="1" applyAlignment="1">
      <alignment horizontal="center" vertical="center"/>
    </xf>
    <xf numFmtId="0" fontId="5" fillId="0" borderId="95" xfId="1" applyFont="1" applyBorder="1" applyAlignment="1">
      <alignment horizontal="center" vertical="center"/>
    </xf>
    <xf numFmtId="0" fontId="5" fillId="0" borderId="96" xfId="1" applyFont="1" applyBorder="1" applyAlignment="1">
      <alignment horizontal="center" vertical="center"/>
    </xf>
    <xf numFmtId="0" fontId="5" fillId="0" borderId="86" xfId="1" applyFont="1" applyBorder="1" applyAlignment="1">
      <alignment horizontal="center" vertical="center"/>
    </xf>
    <xf numFmtId="0" fontId="5" fillId="0" borderId="124" xfId="1" applyFont="1" applyBorder="1" applyAlignment="1">
      <alignment horizontal="center" vertical="center"/>
    </xf>
    <xf numFmtId="0" fontId="5" fillId="0" borderId="123" xfId="1" applyFont="1" applyBorder="1" applyAlignment="1">
      <alignment horizontal="center" vertical="center"/>
    </xf>
    <xf numFmtId="0" fontId="0" fillId="0" borderId="0" xfId="1" applyFont="1" applyBorder="1" applyAlignment="1" applyProtection="1">
      <alignment horizontal="center" vertical="center"/>
      <protection locked="0"/>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14" fillId="0" borderId="76" xfId="1" applyFont="1" applyBorder="1" applyAlignment="1" applyProtection="1">
      <alignment horizontal="center" vertical="center"/>
      <protection locked="0"/>
    </xf>
    <xf numFmtId="0" fontId="14" fillId="0" borderId="77" xfId="1" applyFont="1" applyBorder="1" applyAlignment="1" applyProtection="1">
      <alignment horizontal="center" vertical="center"/>
      <protection locked="0"/>
    </xf>
    <xf numFmtId="0" fontId="14" fillId="0" borderId="78" xfId="1" applyFont="1" applyBorder="1" applyAlignment="1" applyProtection="1">
      <alignment horizontal="center" vertical="center"/>
      <protection locked="0"/>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5" fillId="0" borderId="73" xfId="1" applyFont="1" applyBorder="1" applyAlignment="1" applyProtection="1">
      <alignment horizontal="center" vertical="center"/>
      <protection locked="0"/>
    </xf>
    <xf numFmtId="0" fontId="5" fillId="0" borderId="74" xfId="1" applyFont="1" applyBorder="1" applyAlignment="1" applyProtection="1">
      <alignment horizontal="center" vertical="center"/>
      <protection locked="0"/>
    </xf>
    <xf numFmtId="0" fontId="5" fillId="0" borderId="75" xfId="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11" xfId="1" applyFont="1" applyBorder="1" applyAlignment="1" applyProtection="1">
      <alignment horizontal="center" vertical="center"/>
      <protection locked="0"/>
    </xf>
    <xf numFmtId="0" fontId="15" fillId="0" borderId="10" xfId="1" applyFont="1" applyBorder="1" applyAlignment="1" applyProtection="1">
      <alignment horizontal="center" vertical="center"/>
      <protection locked="0"/>
    </xf>
    <xf numFmtId="49" fontId="5" fillId="0" borderId="3" xfId="1" applyNumberFormat="1" applyFont="1" applyBorder="1" applyAlignment="1" applyProtection="1">
      <alignment horizontal="center" vertical="center"/>
      <protection locked="0"/>
    </xf>
    <xf numFmtId="49" fontId="5" fillId="0" borderId="4" xfId="1" applyNumberFormat="1" applyFont="1" applyBorder="1" applyAlignment="1" applyProtection="1">
      <alignment horizontal="center" vertical="center"/>
      <protection locked="0"/>
    </xf>
    <xf numFmtId="49" fontId="5" fillId="0" borderId="5" xfId="1" applyNumberFormat="1" applyFont="1" applyBorder="1" applyAlignment="1" applyProtection="1">
      <alignment horizontal="center" vertical="center"/>
      <protection locked="0"/>
    </xf>
    <xf numFmtId="49" fontId="5" fillId="0" borderId="6" xfId="1" applyNumberFormat="1" applyFont="1" applyBorder="1" applyAlignment="1" applyProtection="1">
      <alignment horizontal="center" vertical="center"/>
      <protection locked="0"/>
    </xf>
    <xf numFmtId="49" fontId="5" fillId="0" borderId="8" xfId="1" applyNumberFormat="1" applyFont="1" applyBorder="1" applyAlignment="1" applyProtection="1">
      <alignment horizontal="center" vertical="center"/>
      <protection locked="0"/>
    </xf>
    <xf numFmtId="49" fontId="5" fillId="0" borderId="7" xfId="1" applyNumberFormat="1" applyFont="1" applyBorder="1" applyAlignment="1" applyProtection="1">
      <alignment horizontal="center" vertical="center"/>
      <protection locked="0"/>
    </xf>
    <xf numFmtId="0" fontId="5" fillId="0" borderId="8" xfId="1" applyBorder="1" applyAlignment="1" applyProtection="1">
      <alignment horizontal="center" vertical="center"/>
      <protection locked="0"/>
    </xf>
    <xf numFmtId="0" fontId="5" fillId="0" borderId="1" xfId="1" applyBorder="1" applyAlignment="1">
      <alignment horizontal="center" vertical="center"/>
    </xf>
    <xf numFmtId="0" fontId="5" fillId="0" borderId="0" xfId="1" applyBorder="1" applyAlignment="1">
      <alignment horizontal="center" vertical="center"/>
    </xf>
    <xf numFmtId="0" fontId="5" fillId="0" borderId="2" xfId="1" applyBorder="1" applyAlignment="1">
      <alignment horizontal="center" vertical="center"/>
    </xf>
    <xf numFmtId="0" fontId="5" fillId="0" borderId="0" xfId="1" applyBorder="1" applyAlignment="1">
      <alignment horizontal="left" vertical="center"/>
    </xf>
    <xf numFmtId="0" fontId="5" fillId="0" borderId="0" xfId="1" applyAlignment="1">
      <alignment horizontal="left" vertical="center"/>
    </xf>
    <xf numFmtId="0" fontId="5" fillId="0" borderId="8" xfId="1" applyBorder="1" applyAlignment="1">
      <alignment horizontal="left" vertical="center"/>
    </xf>
    <xf numFmtId="0" fontId="5" fillId="0" borderId="0" xfId="1" applyAlignment="1" applyProtection="1">
      <alignment horizontal="center"/>
      <protection locked="0"/>
    </xf>
    <xf numFmtId="0" fontId="5" fillId="0" borderId="8" xfId="1" applyBorder="1" applyAlignment="1" applyProtection="1">
      <alignment horizontal="center"/>
      <protection locked="0"/>
    </xf>
    <xf numFmtId="0" fontId="5" fillId="0" borderId="0" xfId="1" applyBorder="1" applyAlignment="1" applyProtection="1">
      <alignment horizontal="center" vertical="center"/>
      <protection locked="0"/>
    </xf>
    <xf numFmtId="0" fontId="5" fillId="0" borderId="0" xfId="1" applyAlignment="1" applyProtection="1">
      <alignment horizontal="center" vertical="center"/>
      <protection locked="0"/>
    </xf>
    <xf numFmtId="0" fontId="5" fillId="0" borderId="97" xfId="1" applyFont="1" applyBorder="1" applyAlignment="1">
      <alignment horizontal="center" vertical="center"/>
    </xf>
    <xf numFmtId="0" fontId="5" fillId="0" borderId="98" xfId="1" applyFont="1" applyBorder="1" applyAlignment="1">
      <alignment horizontal="center" vertical="center"/>
    </xf>
    <xf numFmtId="0" fontId="6" fillId="0" borderId="0" xfId="1" applyFont="1" applyAlignment="1">
      <alignment horizontal="center" vertical="center" wrapText="1"/>
    </xf>
    <xf numFmtId="0" fontId="6" fillId="0" borderId="0" xfId="1" applyFont="1" applyAlignment="1">
      <alignment horizontal="center" vertical="center"/>
    </xf>
    <xf numFmtId="0" fontId="5" fillId="0" borderId="0" xfId="1" applyFont="1" applyAlignment="1">
      <alignment vertical="center"/>
    </xf>
    <xf numFmtId="0" fontId="5" fillId="0" borderId="11" xfId="1" applyFont="1" applyBorder="1" applyAlignment="1">
      <alignment vertical="center" textRotation="255"/>
    </xf>
    <xf numFmtId="0" fontId="5" fillId="0" borderId="9" xfId="1" applyFont="1" applyBorder="1" applyAlignment="1">
      <alignment vertical="center" textRotation="255"/>
    </xf>
    <xf numFmtId="0" fontId="5" fillId="0" borderId="10" xfId="1" applyFont="1" applyBorder="1" applyAlignment="1">
      <alignment vertical="center" textRotation="255"/>
    </xf>
    <xf numFmtId="176" fontId="5" fillId="0" borderId="3" xfId="1" applyNumberFormat="1" applyFont="1" applyBorder="1" applyAlignment="1">
      <alignment horizontal="center" vertical="center"/>
    </xf>
    <xf numFmtId="176" fontId="5" fillId="0" borderId="5" xfId="1" applyNumberFormat="1" applyFont="1" applyBorder="1" applyAlignment="1">
      <alignment horizontal="center" vertical="center"/>
    </xf>
    <xf numFmtId="176" fontId="5" fillId="0" borderId="1" xfId="1" applyNumberFormat="1" applyFont="1" applyBorder="1" applyAlignment="1">
      <alignment horizontal="center" vertical="center"/>
    </xf>
    <xf numFmtId="176" fontId="5" fillId="0" borderId="2" xfId="1" applyNumberFormat="1" applyFont="1" applyBorder="1" applyAlignment="1">
      <alignment horizontal="center" vertical="center"/>
    </xf>
    <xf numFmtId="176" fontId="5" fillId="0" borderId="6" xfId="1" applyNumberFormat="1" applyFont="1" applyBorder="1" applyAlignment="1">
      <alignment horizontal="center" vertical="center"/>
    </xf>
    <xf numFmtId="176" fontId="5" fillId="0" borderId="7" xfId="1" applyNumberFormat="1" applyFont="1" applyBorder="1" applyAlignment="1">
      <alignment horizontal="center" vertical="center"/>
    </xf>
    <xf numFmtId="176" fontId="5" fillId="0" borderId="3" xfId="1" applyNumberFormat="1" applyFont="1" applyBorder="1" applyAlignment="1">
      <alignment horizontal="center" vertical="center" shrinkToFit="1"/>
    </xf>
    <xf numFmtId="176" fontId="5" fillId="0" borderId="4" xfId="1" applyNumberFormat="1" applyFont="1" applyBorder="1" applyAlignment="1">
      <alignment horizontal="center" vertical="center" shrinkToFit="1"/>
    </xf>
    <xf numFmtId="176" fontId="5" fillId="0" borderId="5" xfId="1" applyNumberFormat="1" applyFont="1" applyBorder="1" applyAlignment="1">
      <alignment horizontal="center" vertical="center" shrinkToFit="1"/>
    </xf>
    <xf numFmtId="176" fontId="5" fillId="0" borderId="1" xfId="1" applyNumberFormat="1" applyFont="1" applyBorder="1" applyAlignment="1">
      <alignment horizontal="center" vertical="center" shrinkToFit="1"/>
    </xf>
    <xf numFmtId="176" fontId="5" fillId="0" borderId="0" xfId="1" applyNumberFormat="1" applyFont="1" applyBorder="1" applyAlignment="1">
      <alignment horizontal="center" vertical="center" shrinkToFit="1"/>
    </xf>
    <xf numFmtId="176" fontId="5" fillId="0" borderId="2" xfId="1" applyNumberFormat="1" applyFont="1" applyBorder="1" applyAlignment="1">
      <alignment horizontal="center" vertical="center" shrinkToFit="1"/>
    </xf>
    <xf numFmtId="176" fontId="5" fillId="0" borderId="6" xfId="1" applyNumberFormat="1" applyFont="1" applyBorder="1" applyAlignment="1">
      <alignment horizontal="center" vertical="center" shrinkToFit="1"/>
    </xf>
    <xf numFmtId="176" fontId="5" fillId="0" borderId="8" xfId="1" applyNumberFormat="1" applyFont="1" applyBorder="1" applyAlignment="1">
      <alignment horizontal="center" vertical="center" shrinkToFit="1"/>
    </xf>
    <xf numFmtId="176" fontId="5" fillId="0" borderId="7" xfId="1" applyNumberFormat="1" applyFont="1" applyBorder="1" applyAlignment="1">
      <alignment horizontal="center" vertical="center" shrinkToFi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0" fontId="5" fillId="0" borderId="0"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 xfId="1" applyFont="1" applyBorder="1" applyAlignment="1">
      <alignment horizontal="center" vertical="center"/>
    </xf>
    <xf numFmtId="0" fontId="5" fillId="0" borderId="0" xfId="1" applyFont="1" applyBorder="1" applyAlignment="1">
      <alignment horizontal="center" vertical="center"/>
    </xf>
    <xf numFmtId="0" fontId="5" fillId="0" borderId="2" xfId="1" applyFont="1" applyBorder="1" applyAlignment="1">
      <alignment horizontal="center" vertical="center"/>
    </xf>
    <xf numFmtId="0" fontId="5" fillId="0" borderId="8" xfId="1" applyFont="1" applyBorder="1" applyAlignment="1">
      <alignment horizontal="center" vertical="center"/>
    </xf>
    <xf numFmtId="0" fontId="5" fillId="0" borderId="37" xfId="1" applyFont="1" applyBorder="1" applyAlignment="1">
      <alignment horizontal="distributed" vertical="center"/>
    </xf>
    <xf numFmtId="0" fontId="5" fillId="0" borderId="36" xfId="1" applyFont="1" applyBorder="1" applyAlignment="1">
      <alignment horizontal="distributed"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36" xfId="1" applyFont="1" applyBorder="1" applyAlignment="1">
      <alignment horizontal="center" vertical="center"/>
    </xf>
    <xf numFmtId="0" fontId="17" fillId="0" borderId="3" xfId="1" applyFont="1" applyBorder="1" applyAlignment="1" applyProtection="1">
      <alignment horizontal="center" vertical="center"/>
      <protection locked="0"/>
    </xf>
    <xf numFmtId="0" fontId="17" fillId="0" borderId="5" xfId="1" applyFont="1" applyBorder="1" applyAlignment="1" applyProtection="1">
      <alignment horizontal="center" vertical="center"/>
      <protection locked="0"/>
    </xf>
    <xf numFmtId="0" fontId="17" fillId="0" borderId="6" xfId="1" applyFont="1" applyBorder="1" applyAlignment="1" applyProtection="1">
      <alignment horizontal="center" vertical="center"/>
      <protection locked="0"/>
    </xf>
    <xf numFmtId="0" fontId="17" fillId="0" borderId="7" xfId="1" applyFont="1" applyBorder="1" applyAlignment="1" applyProtection="1">
      <alignment horizontal="center" vertical="center"/>
      <protection locked="0"/>
    </xf>
    <xf numFmtId="0" fontId="5" fillId="0" borderId="76" xfId="1" applyFont="1" applyBorder="1" applyAlignment="1" applyProtection="1">
      <alignment horizontal="center" vertical="center"/>
      <protection locked="0"/>
    </xf>
    <xf numFmtId="0" fontId="5" fillId="0" borderId="77" xfId="1" applyFont="1" applyBorder="1" applyAlignment="1" applyProtection="1">
      <alignment horizontal="center" vertical="center"/>
      <protection locked="0"/>
    </xf>
    <xf numFmtId="0" fontId="5" fillId="0" borderId="78" xfId="1" applyFont="1" applyBorder="1" applyAlignment="1" applyProtection="1">
      <alignment horizontal="center" vertical="center"/>
      <protection locked="0"/>
    </xf>
    <xf numFmtId="0" fontId="17" fillId="0" borderId="73" xfId="1" applyFont="1" applyBorder="1" applyAlignment="1" applyProtection="1">
      <alignment horizontal="center" vertical="center"/>
      <protection locked="0"/>
    </xf>
    <xf numFmtId="0" fontId="17" fillId="0" borderId="74" xfId="1" applyFont="1" applyBorder="1" applyAlignment="1" applyProtection="1">
      <alignment horizontal="center" vertical="center"/>
      <protection locked="0"/>
    </xf>
    <xf numFmtId="0" fontId="17" fillId="0" borderId="75" xfId="1" applyFont="1" applyBorder="1" applyAlignment="1" applyProtection="1">
      <alignment horizontal="center" vertical="center"/>
      <protection locked="0"/>
    </xf>
    <xf numFmtId="0" fontId="1" fillId="0" borderId="0" xfId="7">
      <alignment vertical="center"/>
    </xf>
    <xf numFmtId="0" fontId="66" fillId="0" borderId="0" xfId="8" applyAlignment="1">
      <alignment vertical="center"/>
    </xf>
    <xf numFmtId="0" fontId="66" fillId="0" borderId="8" xfId="8" applyBorder="1" applyAlignment="1">
      <alignment vertical="center"/>
    </xf>
    <xf numFmtId="0" fontId="6" fillId="0" borderId="11" xfId="1" applyFont="1" applyBorder="1" applyAlignment="1">
      <alignment horizontal="center" vertical="center" shrinkToFit="1"/>
    </xf>
    <xf numFmtId="0" fontId="6" fillId="0" borderId="9" xfId="1" applyFont="1" applyBorder="1" applyAlignment="1">
      <alignment horizontal="center" vertical="center" shrinkToFit="1"/>
    </xf>
    <xf numFmtId="0" fontId="6" fillId="0" borderId="10" xfId="1" applyFont="1" applyBorder="1" applyAlignment="1">
      <alignment horizontal="center" vertical="center" shrinkToFit="1"/>
    </xf>
    <xf numFmtId="0" fontId="13" fillId="0" borderId="11" xfId="1" applyFont="1" applyBorder="1" applyAlignment="1">
      <alignment horizontal="center"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5" fillId="0" borderId="3" xfId="1" applyFont="1" applyBorder="1" applyAlignment="1">
      <alignment horizontal="center" vertical="center" shrinkToFit="1"/>
    </xf>
    <xf numFmtId="0" fontId="15" fillId="0" borderId="5" xfId="1" applyFont="1" applyBorder="1" applyAlignment="1">
      <alignment horizontal="center" vertical="center" shrinkToFit="1"/>
    </xf>
    <xf numFmtId="0" fontId="15" fillId="0" borderId="1" xfId="1" applyFont="1" applyBorder="1" applyAlignment="1">
      <alignment horizontal="center" vertical="center" shrinkToFit="1"/>
    </xf>
    <xf numFmtId="0" fontId="15" fillId="0" borderId="2" xfId="1" applyFont="1" applyBorder="1" applyAlignment="1">
      <alignment horizontal="center" vertical="center" shrinkToFit="1"/>
    </xf>
    <xf numFmtId="0" fontId="15" fillId="0" borderId="6" xfId="1" applyFont="1" applyBorder="1" applyAlignment="1">
      <alignment horizontal="center" vertical="center" shrinkToFit="1"/>
    </xf>
    <xf numFmtId="0" fontId="15" fillId="0" borderId="7" xfId="1" applyFont="1" applyBorder="1" applyAlignment="1">
      <alignment horizontal="center" vertical="center" shrinkToFit="1"/>
    </xf>
    <xf numFmtId="0" fontId="33" fillId="0" borderId="11" xfId="1" applyFont="1" applyBorder="1" applyAlignment="1">
      <alignment horizontal="center" vertical="center"/>
    </xf>
    <xf numFmtId="0" fontId="33" fillId="0" borderId="9" xfId="1" applyFont="1" applyBorder="1" applyAlignment="1">
      <alignment horizontal="center" vertical="center"/>
    </xf>
    <xf numFmtId="0" fontId="33" fillId="0" borderId="10" xfId="1" applyFont="1" applyBorder="1" applyAlignment="1">
      <alignment horizontal="center" vertical="center"/>
    </xf>
    <xf numFmtId="0" fontId="5" fillId="0" borderId="3" xfId="1" applyFont="1" applyBorder="1" applyAlignment="1">
      <alignment horizontal="center" vertical="distributed"/>
    </xf>
    <xf numFmtId="0" fontId="5" fillId="0" borderId="4" xfId="1" applyFont="1" applyBorder="1" applyAlignment="1">
      <alignment horizontal="center" vertical="distributed"/>
    </xf>
    <xf numFmtId="0" fontId="5" fillId="0" borderId="5" xfId="1" applyFont="1" applyBorder="1" applyAlignment="1">
      <alignment horizontal="center" vertical="distributed"/>
    </xf>
    <xf numFmtId="0" fontId="5" fillId="0" borderId="6" xfId="1" applyFont="1" applyBorder="1" applyAlignment="1">
      <alignment horizontal="center" vertical="distributed"/>
    </xf>
    <xf numFmtId="0" fontId="5" fillId="0" borderId="8" xfId="1" applyFont="1" applyBorder="1" applyAlignment="1">
      <alignment horizontal="center" vertical="distributed"/>
    </xf>
    <xf numFmtId="0" fontId="5" fillId="0" borderId="7" xfId="1" applyFont="1" applyBorder="1" applyAlignment="1">
      <alignment horizontal="center" vertical="distributed"/>
    </xf>
    <xf numFmtId="0" fontId="5" fillId="0" borderId="37" xfId="1" applyFont="1" applyBorder="1" applyAlignment="1">
      <alignment horizontal="center" vertical="distributed"/>
    </xf>
    <xf numFmtId="0" fontId="5" fillId="0" borderId="38" xfId="1" applyFont="1" applyBorder="1" applyAlignment="1">
      <alignment horizontal="center" vertical="distributed"/>
    </xf>
    <xf numFmtId="0" fontId="5" fillId="0" borderId="36" xfId="1" applyFont="1" applyBorder="1" applyAlignment="1">
      <alignment horizontal="center" vertical="distributed"/>
    </xf>
    <xf numFmtId="0" fontId="14" fillId="0" borderId="3" xfId="1" applyFont="1" applyBorder="1" applyAlignment="1" applyProtection="1">
      <alignment horizontal="center" vertical="center"/>
      <protection locked="0"/>
    </xf>
    <xf numFmtId="0" fontId="14" fillId="0" borderId="4" xfId="1" applyFont="1" applyBorder="1" applyAlignment="1" applyProtection="1">
      <alignment horizontal="center" vertical="center"/>
      <protection locked="0"/>
    </xf>
    <xf numFmtId="0" fontId="14" fillId="0" borderId="6" xfId="1" applyFont="1" applyBorder="1" applyAlignment="1" applyProtection="1">
      <alignment horizontal="center" vertical="center"/>
      <protection locked="0"/>
    </xf>
    <xf numFmtId="0" fontId="14" fillId="0" borderId="8" xfId="1" applyFont="1" applyBorder="1" applyAlignment="1" applyProtection="1">
      <alignment horizontal="center" vertical="center"/>
      <protection locked="0"/>
    </xf>
    <xf numFmtId="0" fontId="14" fillId="0" borderId="125" xfId="1" applyFont="1" applyBorder="1" applyAlignment="1" applyProtection="1">
      <alignment horizontal="center" vertical="center"/>
      <protection locked="0"/>
    </xf>
    <xf numFmtId="0" fontId="14" fillId="0" borderId="5" xfId="1" applyFont="1" applyBorder="1" applyAlignment="1" applyProtection="1">
      <alignment horizontal="center" vertical="center"/>
      <protection locked="0"/>
    </xf>
    <xf numFmtId="0" fontId="14" fillId="0" borderId="126" xfId="1" applyFont="1" applyBorder="1" applyAlignment="1" applyProtection="1">
      <alignment horizontal="center" vertical="center"/>
      <protection locked="0"/>
    </xf>
    <xf numFmtId="0" fontId="14" fillId="0" borderId="7" xfId="1" applyFont="1" applyBorder="1" applyAlignment="1" applyProtection="1">
      <alignment horizontal="center" vertical="center"/>
      <protection locked="0"/>
    </xf>
    <xf numFmtId="0" fontId="5" fillId="0" borderId="0" xfId="1" applyAlignment="1">
      <alignment horizontal="center" vertical="center"/>
    </xf>
    <xf numFmtId="0" fontId="5" fillId="0" borderId="8" xfId="1" applyBorder="1" applyAlignment="1">
      <alignment horizontal="center" vertical="center"/>
    </xf>
    <xf numFmtId="0" fontId="50" fillId="0" borderId="0" xfId="0" applyFont="1" applyBorder="1" applyAlignment="1">
      <alignment horizontal="left" vertical="center"/>
    </xf>
    <xf numFmtId="0" fontId="44" fillId="0" borderId="0" xfId="0" applyFont="1" applyBorder="1" applyAlignment="1">
      <alignment horizontal="center" vertical="center"/>
    </xf>
    <xf numFmtId="0" fontId="46" fillId="0" borderId="0" xfId="0" quotePrefix="1" applyFont="1" applyBorder="1" applyAlignment="1">
      <alignment horizontal="right" vertical="center"/>
    </xf>
    <xf numFmtId="0" fontId="49" fillId="0" borderId="0" xfId="0" applyFont="1" applyBorder="1" applyAlignment="1">
      <alignment horizontal="center" vertical="center"/>
    </xf>
    <xf numFmtId="0" fontId="47" fillId="0" borderId="0" xfId="0" applyFont="1" applyBorder="1" applyAlignment="1">
      <alignment horizontal="right" vertical="center" indent="1" shrinkToFit="1"/>
    </xf>
    <xf numFmtId="0" fontId="41" fillId="0" borderId="0" xfId="0" applyFont="1" applyBorder="1" applyAlignment="1">
      <alignment horizontal="center" vertical="center"/>
    </xf>
    <xf numFmtId="0" fontId="54" fillId="0" borderId="37" xfId="0" applyFont="1" applyBorder="1" applyAlignment="1">
      <alignment horizontal="center" vertical="center"/>
    </xf>
    <xf numFmtId="0" fontId="54" fillId="0" borderId="36" xfId="0" applyFont="1" applyBorder="1" applyAlignment="1">
      <alignment horizontal="center" vertical="center"/>
    </xf>
    <xf numFmtId="0" fontId="50" fillId="0" borderId="0" xfId="0" applyFont="1" applyBorder="1" applyAlignment="1">
      <alignment horizontal="center" vertical="center"/>
    </xf>
    <xf numFmtId="179" fontId="58" fillId="0" borderId="0" xfId="0" quotePrefix="1" applyNumberFormat="1" applyFont="1" applyBorder="1" applyAlignment="1">
      <alignment horizontal="center" vertical="center" wrapText="1"/>
    </xf>
    <xf numFmtId="5" fontId="58" fillId="0" borderId="0" xfId="0" quotePrefix="1" applyNumberFormat="1" applyFont="1" applyBorder="1" applyAlignment="1">
      <alignment horizontal="right" vertical="center" wrapText="1"/>
    </xf>
    <xf numFmtId="0" fontId="55" fillId="0" borderId="0" xfId="0" applyFont="1" applyBorder="1" applyAlignment="1">
      <alignment horizontal="center" vertical="center"/>
    </xf>
    <xf numFmtId="179" fontId="52" fillId="0" borderId="0" xfId="0" quotePrefix="1" applyNumberFormat="1" applyFont="1" applyBorder="1" applyAlignment="1">
      <alignment horizontal="center" vertical="center" wrapText="1"/>
    </xf>
    <xf numFmtId="5" fontId="52" fillId="0" borderId="0" xfId="0" quotePrefix="1" applyNumberFormat="1" applyFont="1" applyBorder="1" applyAlignment="1">
      <alignment horizontal="right" vertical="center" wrapText="1"/>
    </xf>
    <xf numFmtId="0" fontId="50" fillId="0" borderId="0" xfId="0" applyFont="1" applyFill="1" applyBorder="1" applyAlignment="1">
      <alignment horizontal="left" vertical="center"/>
    </xf>
    <xf numFmtId="0" fontId="54" fillId="0" borderId="37" xfId="0" applyFont="1" applyFill="1" applyBorder="1" applyAlignment="1">
      <alignment horizontal="center" vertical="center"/>
    </xf>
    <xf numFmtId="0" fontId="54" fillId="0" borderId="36" xfId="0" applyFont="1" applyFill="1" applyBorder="1" applyAlignment="1">
      <alignment horizontal="center" vertical="center"/>
    </xf>
    <xf numFmtId="0" fontId="55" fillId="0" borderId="0" xfId="0" applyFont="1" applyFill="1" applyBorder="1" applyAlignment="1">
      <alignment horizontal="center" vertical="center"/>
    </xf>
    <xf numFmtId="0" fontId="46" fillId="0" borderId="0" xfId="0" quotePrefix="1" applyFont="1" applyFill="1" applyBorder="1" applyAlignment="1">
      <alignment horizontal="right" vertical="center"/>
    </xf>
    <xf numFmtId="0" fontId="47" fillId="0" borderId="0" xfId="0" applyFont="1" applyFill="1" applyBorder="1" applyAlignment="1">
      <alignment horizontal="right" vertical="center" indent="1" shrinkToFit="1"/>
    </xf>
    <xf numFmtId="0" fontId="49" fillId="0" borderId="0" xfId="0" applyFont="1" applyFill="1" applyBorder="1" applyAlignment="1">
      <alignment horizontal="center" vertical="center"/>
    </xf>
    <xf numFmtId="179" fontId="58" fillId="0" borderId="0" xfId="0" quotePrefix="1" applyNumberFormat="1" applyFont="1" applyFill="1" applyBorder="1" applyAlignment="1">
      <alignment horizontal="center" vertical="center" wrapText="1"/>
    </xf>
    <xf numFmtId="5" fontId="58" fillId="0" borderId="0" xfId="0" quotePrefix="1" applyNumberFormat="1" applyFont="1" applyFill="1" applyBorder="1" applyAlignment="1">
      <alignment horizontal="right" vertical="center" wrapText="1"/>
    </xf>
    <xf numFmtId="0" fontId="50" fillId="0" borderId="0" xfId="0" applyFont="1" applyFill="1" applyBorder="1" applyAlignment="1">
      <alignment horizontal="center" vertical="center"/>
    </xf>
    <xf numFmtId="0" fontId="5" fillId="7" borderId="91" xfId="1" applyFont="1" applyFill="1" applyBorder="1" applyAlignment="1">
      <alignment horizontal="left" vertical="top"/>
    </xf>
    <xf numFmtId="0" fontId="5" fillId="7" borderId="92" xfId="1" applyFont="1" applyFill="1" applyBorder="1" applyAlignment="1">
      <alignment horizontal="left" vertical="top"/>
    </xf>
    <xf numFmtId="0" fontId="0" fillId="7" borderId="13" xfId="0" applyFill="1" applyBorder="1" applyAlignment="1">
      <alignment horizontal="center" vertical="center"/>
    </xf>
    <xf numFmtId="0" fontId="40" fillId="0" borderId="0" xfId="0" applyFont="1" applyAlignment="1">
      <alignment horizontal="left" vertical="top" wrapText="1"/>
    </xf>
  </cellXfs>
  <cellStyles count="9">
    <cellStyle name="ハイパーリンク" xfId="4" builtinId="8"/>
    <cellStyle name="桁区切り 2" xfId="6"/>
    <cellStyle name="標準" xfId="0" builtinId="0"/>
    <cellStyle name="標準 2" xfId="1"/>
    <cellStyle name="標準 2 2" xfId="2"/>
    <cellStyle name="標準 3" xfId="3"/>
    <cellStyle name="標準 3 2" xfId="5"/>
    <cellStyle name="標準 4" xfId="7"/>
    <cellStyle name="標準 4 2" xfId="8"/>
  </cellStyles>
  <dxfs count="3">
    <dxf>
      <font>
        <b val="0"/>
        <i val="0"/>
        <strike val="0"/>
        <condense val="0"/>
        <extend val="0"/>
        <outline val="0"/>
        <shadow val="0"/>
        <u val="none"/>
        <vertAlign val="baseline"/>
        <sz val="11"/>
        <color theme="0"/>
        <name val="ＭＳ Ｐゴシック"/>
        <scheme val="minor"/>
      </font>
    </dxf>
    <dxf>
      <font>
        <b val="0"/>
        <i val="0"/>
        <strike val="0"/>
        <condense val="0"/>
        <extend val="0"/>
        <outline val="0"/>
        <shadow val="0"/>
        <u val="none"/>
        <vertAlign val="baseline"/>
        <sz val="11"/>
        <color theme="0"/>
        <name val="ＭＳ Ｐゴシック"/>
        <scheme val="minor"/>
      </font>
    </dxf>
    <dxf>
      <font>
        <b val="0"/>
        <i val="0"/>
        <strike val="0"/>
        <condense val="0"/>
        <extend val="0"/>
        <outline val="0"/>
        <shadow val="0"/>
        <u val="none"/>
        <vertAlign val="baseline"/>
        <sz val="11"/>
        <color theme="0"/>
        <name val="ＭＳ Ｐゴシック"/>
        <scheme val="minor"/>
      </font>
      <numFmt numFmtId="0" formatCode="General"/>
    </dxf>
  </dxfs>
  <tableStyles count="0" defaultTableStyle="TableStyleMedium9" defaultPivotStyle="PivotStyleLight16"/>
  <colors>
    <mruColors>
      <color rgb="FFCCFFFF"/>
      <color rgb="FFFFCC99"/>
      <color rgb="FFCCFFCC"/>
      <color rgb="FF66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74084</xdr:colOff>
      <xdr:row>2</xdr:row>
      <xdr:rowOff>8659</xdr:rowOff>
    </xdr:from>
    <xdr:to>
      <xdr:col>16</xdr:col>
      <xdr:colOff>127000</xdr:colOff>
      <xdr:row>9</xdr:row>
      <xdr:rowOff>82742</xdr:rowOff>
    </xdr:to>
    <xdr:sp macro="" textlink="">
      <xdr:nvSpPr>
        <xdr:cNvPr id="3" name="左矢印 2" hidden="1">
          <a:extLst>
            <a:ext uri="{FF2B5EF4-FFF2-40B4-BE49-F238E27FC236}">
              <a16:creationId xmlns="" xmlns:a16="http://schemas.microsoft.com/office/drawing/2014/main" id="{00000000-0008-0000-0000-000003000000}"/>
            </a:ext>
          </a:extLst>
        </xdr:cNvPr>
        <xdr:cNvSpPr/>
      </xdr:nvSpPr>
      <xdr:spPr>
        <a:xfrm>
          <a:off x="6784879" y="424295"/>
          <a:ext cx="2867121" cy="1286356"/>
        </a:xfrm>
        <a:prstGeom prst="lef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t>必ずお読みください。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89666</xdr:colOff>
      <xdr:row>92</xdr:row>
      <xdr:rowOff>89898</xdr:rowOff>
    </xdr:from>
    <xdr:ext cx="360000" cy="900000"/>
    <xdr:sp macro="" textlink="">
      <xdr:nvSpPr>
        <xdr:cNvPr id="4" name="円/楕円 3">
          <a:extLst>
            <a:ext uri="{FF2B5EF4-FFF2-40B4-BE49-F238E27FC236}">
              <a16:creationId xmlns="" xmlns:a16="http://schemas.microsoft.com/office/drawing/2014/main" id="{00000000-0008-0000-0300-000004000000}"/>
            </a:ext>
          </a:extLst>
        </xdr:cNvPr>
        <xdr:cNvSpPr/>
      </xdr:nvSpPr>
      <xdr:spPr>
        <a:xfrm>
          <a:off x="89666" y="16422098"/>
          <a:ext cx="360000" cy="90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wrap="square" lIns="0" tIns="0" rIns="0" bIns="0" rtlCol="0" anchor="ctr">
          <a:noAutofit/>
        </a:bodyPr>
        <a:lstStyle/>
        <a:p>
          <a:pPr algn="ctr"/>
          <a:r>
            <a:rPr lang="ja-JP" altLang="en-US" sz="1400">
              <a:solidFill>
                <a:schemeClr val="tx1"/>
              </a:solidFill>
            </a:rPr>
            <a:t>自校控</a:t>
          </a:r>
        </a:p>
      </xdr:txBody>
    </xdr:sp>
    <xdr:clientData/>
  </xdr:oneCellAnchor>
  <xdr:oneCellAnchor>
    <xdr:from>
      <xdr:col>0</xdr:col>
      <xdr:colOff>120296</xdr:colOff>
      <xdr:row>0</xdr:row>
      <xdr:rowOff>84812</xdr:rowOff>
    </xdr:from>
    <xdr:ext cx="360000" cy="360000"/>
    <xdr:sp macro="" textlink="">
      <xdr:nvSpPr>
        <xdr:cNvPr id="6" name="円/楕円 5">
          <a:extLst>
            <a:ext uri="{FF2B5EF4-FFF2-40B4-BE49-F238E27FC236}">
              <a16:creationId xmlns="" xmlns:a16="http://schemas.microsoft.com/office/drawing/2014/main" id="{00000000-0008-0000-0300-000006000000}"/>
            </a:ext>
          </a:extLst>
        </xdr:cNvPr>
        <xdr:cNvSpPr/>
      </xdr:nvSpPr>
      <xdr:spPr>
        <a:xfrm>
          <a:off x="120296" y="84812"/>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ja-JP" altLang="en-US" sz="1600">
              <a:solidFill>
                <a:schemeClr val="tx1"/>
              </a:solidFill>
            </a:rPr>
            <a:t>正</a:t>
          </a:r>
        </a:p>
      </xdr:txBody>
    </xdr:sp>
    <xdr:clientData/>
  </xdr:oneCellAnchor>
  <xdr:oneCellAnchor>
    <xdr:from>
      <xdr:col>0</xdr:col>
      <xdr:colOff>115066</xdr:colOff>
      <xdr:row>46</xdr:row>
      <xdr:rowOff>77198</xdr:rowOff>
    </xdr:from>
    <xdr:ext cx="360000" cy="360000"/>
    <xdr:sp macro="" textlink="">
      <xdr:nvSpPr>
        <xdr:cNvPr id="7" name="円/楕円 6">
          <a:extLst>
            <a:ext uri="{FF2B5EF4-FFF2-40B4-BE49-F238E27FC236}">
              <a16:creationId xmlns="" xmlns:a16="http://schemas.microsoft.com/office/drawing/2014/main" id="{00000000-0008-0000-0300-000007000000}"/>
            </a:ext>
          </a:extLst>
        </xdr:cNvPr>
        <xdr:cNvSpPr/>
      </xdr:nvSpPr>
      <xdr:spPr>
        <a:xfrm>
          <a:off x="115066" y="8243298"/>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lang="ja-JP" altLang="en-US" sz="1600">
              <a:solidFill>
                <a:schemeClr val="tx1"/>
              </a:solidFill>
            </a:rPr>
            <a:t>副</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30705</xdr:colOff>
      <xdr:row>3</xdr:row>
      <xdr:rowOff>147138</xdr:rowOff>
    </xdr:from>
    <xdr:ext cx="595089" cy="1547232"/>
    <xdr:sp macro="" textlink="">
      <xdr:nvSpPr>
        <xdr:cNvPr id="6" name="円/楕円 5">
          <a:extLst>
            <a:ext uri="{FF2B5EF4-FFF2-40B4-BE49-F238E27FC236}">
              <a16:creationId xmlns="" xmlns:a16="http://schemas.microsoft.com/office/drawing/2014/main" id="{00000000-0008-0000-0500-000006000000}"/>
            </a:ext>
          </a:extLst>
        </xdr:cNvPr>
        <xdr:cNvSpPr/>
      </xdr:nvSpPr>
      <xdr:spPr>
        <a:xfrm>
          <a:off x="164056" y="839289"/>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D</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0</xdr:col>
      <xdr:colOff>101600</xdr:colOff>
      <xdr:row>70</xdr:row>
      <xdr:rowOff>93986</xdr:rowOff>
    </xdr:from>
    <xdr:ext cx="360000" cy="900000"/>
    <xdr:sp macro="" textlink="">
      <xdr:nvSpPr>
        <xdr:cNvPr id="17" name="円/楕円 16">
          <a:extLst>
            <a:ext uri="{FF2B5EF4-FFF2-40B4-BE49-F238E27FC236}">
              <a16:creationId xmlns="" xmlns:a16="http://schemas.microsoft.com/office/drawing/2014/main" id="{00000000-0008-0000-0500-000011000000}"/>
            </a:ext>
          </a:extLst>
        </xdr:cNvPr>
        <xdr:cNvSpPr/>
      </xdr:nvSpPr>
      <xdr:spPr>
        <a:xfrm>
          <a:off x="101600" y="12514586"/>
          <a:ext cx="360000" cy="90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wrap="square" lIns="0" tIns="0" rIns="0" bIns="0" rtlCol="0" anchor="ctr">
          <a:noAutofit/>
        </a:bodyPr>
        <a:lstStyle/>
        <a:p>
          <a:pPr algn="ctr"/>
          <a:r>
            <a:rPr lang="ja-JP" altLang="en-US" sz="1400">
              <a:solidFill>
                <a:schemeClr val="tx1"/>
              </a:solidFill>
            </a:rPr>
            <a:t>自校控</a:t>
          </a:r>
        </a:p>
      </xdr:txBody>
    </xdr:sp>
    <xdr:clientData/>
  </xdr:oneCellAnchor>
  <xdr:oneCellAnchor>
    <xdr:from>
      <xdr:col>0</xdr:col>
      <xdr:colOff>119530</xdr:colOff>
      <xdr:row>0</xdr:row>
      <xdr:rowOff>50800</xdr:rowOff>
    </xdr:from>
    <xdr:ext cx="360000" cy="360000"/>
    <xdr:sp macro="" textlink="">
      <xdr:nvSpPr>
        <xdr:cNvPr id="19" name="円/楕円 18">
          <a:extLst>
            <a:ext uri="{FF2B5EF4-FFF2-40B4-BE49-F238E27FC236}">
              <a16:creationId xmlns="" xmlns:a16="http://schemas.microsoft.com/office/drawing/2014/main" id="{00000000-0008-0000-0500-000013000000}"/>
            </a:ext>
          </a:extLst>
        </xdr:cNvPr>
        <xdr:cNvSpPr/>
      </xdr:nvSpPr>
      <xdr:spPr>
        <a:xfrm>
          <a:off x="119530" y="50800"/>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ja-JP" altLang="en-US" sz="1600">
              <a:solidFill>
                <a:schemeClr val="tx1"/>
              </a:solidFill>
            </a:rPr>
            <a:t>正</a:t>
          </a:r>
        </a:p>
      </xdr:txBody>
    </xdr:sp>
    <xdr:clientData/>
  </xdr:oneCellAnchor>
  <xdr:oneCellAnchor>
    <xdr:from>
      <xdr:col>0</xdr:col>
      <xdr:colOff>88900</xdr:colOff>
      <xdr:row>35</xdr:row>
      <xdr:rowOff>68586</xdr:rowOff>
    </xdr:from>
    <xdr:ext cx="360000" cy="360000"/>
    <xdr:sp macro="" textlink="">
      <xdr:nvSpPr>
        <xdr:cNvPr id="20" name="円/楕円 19">
          <a:extLst>
            <a:ext uri="{FF2B5EF4-FFF2-40B4-BE49-F238E27FC236}">
              <a16:creationId xmlns="" xmlns:a16="http://schemas.microsoft.com/office/drawing/2014/main" id="{00000000-0008-0000-0500-000014000000}"/>
            </a:ext>
          </a:extLst>
        </xdr:cNvPr>
        <xdr:cNvSpPr/>
      </xdr:nvSpPr>
      <xdr:spPr>
        <a:xfrm>
          <a:off x="88900" y="6278886"/>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lang="ja-JP" altLang="en-US" sz="1600">
              <a:solidFill>
                <a:schemeClr val="tx1"/>
              </a:solidFill>
            </a:rPr>
            <a:t>副</a:t>
          </a:r>
        </a:p>
      </xdr:txBody>
    </xdr:sp>
    <xdr:clientData/>
  </xdr:oneCellAnchor>
  <xdr:oneCellAnchor>
    <xdr:from>
      <xdr:col>1</xdr:col>
      <xdr:colOff>24355</xdr:colOff>
      <xdr:row>38</xdr:row>
      <xdr:rowOff>141034</xdr:rowOff>
    </xdr:from>
    <xdr:ext cx="595089" cy="1547232"/>
    <xdr:sp macro="" textlink="">
      <xdr:nvSpPr>
        <xdr:cNvPr id="21" name="円/楕円 20">
          <a:extLst>
            <a:ext uri="{FF2B5EF4-FFF2-40B4-BE49-F238E27FC236}">
              <a16:creationId xmlns="" xmlns:a16="http://schemas.microsoft.com/office/drawing/2014/main" id="{00000000-0008-0000-0500-000015000000}"/>
            </a:ext>
          </a:extLst>
        </xdr:cNvPr>
        <xdr:cNvSpPr/>
      </xdr:nvSpPr>
      <xdr:spPr>
        <a:xfrm>
          <a:off x="697455" y="7037134"/>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D</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49755</xdr:colOff>
      <xdr:row>73</xdr:row>
      <xdr:rowOff>153735</xdr:rowOff>
    </xdr:from>
    <xdr:ext cx="595089" cy="1547232"/>
    <xdr:sp macro="" textlink="">
      <xdr:nvSpPr>
        <xdr:cNvPr id="22" name="円/楕円 21">
          <a:extLst>
            <a:ext uri="{FF2B5EF4-FFF2-40B4-BE49-F238E27FC236}">
              <a16:creationId xmlns="" xmlns:a16="http://schemas.microsoft.com/office/drawing/2014/main" id="{00000000-0008-0000-0500-000016000000}"/>
            </a:ext>
          </a:extLst>
        </xdr:cNvPr>
        <xdr:cNvSpPr/>
      </xdr:nvSpPr>
      <xdr:spPr>
        <a:xfrm>
          <a:off x="722855" y="13260135"/>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D</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63500</xdr:colOff>
      <xdr:row>58</xdr:row>
      <xdr:rowOff>43186</xdr:rowOff>
    </xdr:from>
    <xdr:ext cx="360000" cy="900000"/>
    <xdr:sp macro="" textlink="">
      <xdr:nvSpPr>
        <xdr:cNvPr id="20" name="円/楕円 19">
          <a:extLst>
            <a:ext uri="{FF2B5EF4-FFF2-40B4-BE49-F238E27FC236}">
              <a16:creationId xmlns="" xmlns:a16="http://schemas.microsoft.com/office/drawing/2014/main" id="{00000000-0008-0000-0600-000014000000}"/>
            </a:ext>
          </a:extLst>
        </xdr:cNvPr>
        <xdr:cNvSpPr/>
      </xdr:nvSpPr>
      <xdr:spPr>
        <a:xfrm>
          <a:off x="63500" y="10660386"/>
          <a:ext cx="360000" cy="90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wrap="square" lIns="0" tIns="0" rIns="0" bIns="0" rtlCol="0" anchor="ctr">
          <a:noAutofit/>
        </a:bodyPr>
        <a:lstStyle/>
        <a:p>
          <a:pPr algn="ctr"/>
          <a:r>
            <a:rPr lang="ja-JP" altLang="en-US" sz="1400">
              <a:solidFill>
                <a:schemeClr val="tx1"/>
              </a:solidFill>
            </a:rPr>
            <a:t>自校控</a:t>
          </a:r>
        </a:p>
      </xdr:txBody>
    </xdr:sp>
    <xdr:clientData/>
  </xdr:oneCellAnchor>
  <xdr:oneCellAnchor>
    <xdr:from>
      <xdr:col>0</xdr:col>
      <xdr:colOff>119530</xdr:colOff>
      <xdr:row>0</xdr:row>
      <xdr:rowOff>76200</xdr:rowOff>
    </xdr:from>
    <xdr:ext cx="360000" cy="360000"/>
    <xdr:sp macro="" textlink="">
      <xdr:nvSpPr>
        <xdr:cNvPr id="22" name="円/楕円 21">
          <a:extLst>
            <a:ext uri="{FF2B5EF4-FFF2-40B4-BE49-F238E27FC236}">
              <a16:creationId xmlns="" xmlns:a16="http://schemas.microsoft.com/office/drawing/2014/main" id="{00000000-0008-0000-0600-000016000000}"/>
            </a:ext>
          </a:extLst>
        </xdr:cNvPr>
        <xdr:cNvSpPr/>
      </xdr:nvSpPr>
      <xdr:spPr>
        <a:xfrm>
          <a:off x="119530" y="76200"/>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ja-JP" altLang="en-US" sz="1600">
              <a:solidFill>
                <a:schemeClr val="tx1"/>
              </a:solidFill>
            </a:rPr>
            <a:t>正</a:t>
          </a:r>
        </a:p>
      </xdr:txBody>
    </xdr:sp>
    <xdr:clientData/>
  </xdr:oneCellAnchor>
  <xdr:oneCellAnchor>
    <xdr:from>
      <xdr:col>0</xdr:col>
      <xdr:colOff>101600</xdr:colOff>
      <xdr:row>29</xdr:row>
      <xdr:rowOff>55886</xdr:rowOff>
    </xdr:from>
    <xdr:ext cx="360000" cy="360000"/>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01600" y="5364486"/>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lang="ja-JP" altLang="en-US" sz="1600">
              <a:solidFill>
                <a:schemeClr val="tx1"/>
              </a:solidFill>
            </a:rPr>
            <a:t>副</a:t>
          </a:r>
        </a:p>
      </xdr:txBody>
    </xdr:sp>
    <xdr:clientData/>
  </xdr:oneCellAnchor>
  <xdr:oneCellAnchor>
    <xdr:from>
      <xdr:col>1</xdr:col>
      <xdr:colOff>40711</xdr:colOff>
      <xdr:row>3</xdr:row>
      <xdr:rowOff>166190</xdr:rowOff>
    </xdr:from>
    <xdr:ext cx="595089" cy="1547232"/>
    <xdr:sp macro="" textlink="">
      <xdr:nvSpPr>
        <xdr:cNvPr id="24" name="円/楕円 23">
          <a:extLst>
            <a:ext uri="{FF2B5EF4-FFF2-40B4-BE49-F238E27FC236}">
              <a16:creationId xmlns="" xmlns:a16="http://schemas.microsoft.com/office/drawing/2014/main" id="{00000000-0008-0000-0600-000018000000}"/>
            </a:ext>
          </a:extLst>
        </xdr:cNvPr>
        <xdr:cNvSpPr/>
      </xdr:nvSpPr>
      <xdr:spPr>
        <a:xfrm>
          <a:off x="713811" y="851990"/>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S</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37055</xdr:colOff>
      <xdr:row>32</xdr:row>
      <xdr:rowOff>146283</xdr:rowOff>
    </xdr:from>
    <xdr:ext cx="595089" cy="1547232"/>
    <xdr:sp macro="" textlink="">
      <xdr:nvSpPr>
        <xdr:cNvPr id="25" name="円/楕円 24">
          <a:extLst>
            <a:ext uri="{FF2B5EF4-FFF2-40B4-BE49-F238E27FC236}">
              <a16:creationId xmlns="" xmlns:a16="http://schemas.microsoft.com/office/drawing/2014/main" id="{00000000-0008-0000-0600-000019000000}"/>
            </a:ext>
          </a:extLst>
        </xdr:cNvPr>
        <xdr:cNvSpPr/>
      </xdr:nvSpPr>
      <xdr:spPr>
        <a:xfrm>
          <a:off x="710155" y="6140683"/>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S</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37055</xdr:colOff>
      <xdr:row>61</xdr:row>
      <xdr:rowOff>171685</xdr:rowOff>
    </xdr:from>
    <xdr:ext cx="595089" cy="1547232"/>
    <xdr:sp macro="" textlink="">
      <xdr:nvSpPr>
        <xdr:cNvPr id="26" name="円/楕円 25">
          <a:extLst>
            <a:ext uri="{FF2B5EF4-FFF2-40B4-BE49-F238E27FC236}">
              <a16:creationId xmlns="" xmlns:a16="http://schemas.microsoft.com/office/drawing/2014/main" id="{00000000-0008-0000-0600-00001A000000}"/>
            </a:ext>
          </a:extLst>
        </xdr:cNvPr>
        <xdr:cNvSpPr/>
      </xdr:nvSpPr>
      <xdr:spPr>
        <a:xfrm>
          <a:off x="710155" y="11474685"/>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S</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127000</xdr:colOff>
      <xdr:row>92</xdr:row>
      <xdr:rowOff>93986</xdr:rowOff>
    </xdr:from>
    <xdr:ext cx="360000" cy="900000"/>
    <xdr:sp macro="" textlink="">
      <xdr:nvSpPr>
        <xdr:cNvPr id="6" name="円/楕円 5">
          <a:extLst>
            <a:ext uri="{FF2B5EF4-FFF2-40B4-BE49-F238E27FC236}">
              <a16:creationId xmlns="" xmlns:a16="http://schemas.microsoft.com/office/drawing/2014/main" id="{00000000-0008-0000-0700-000006000000}"/>
            </a:ext>
          </a:extLst>
        </xdr:cNvPr>
        <xdr:cNvSpPr/>
      </xdr:nvSpPr>
      <xdr:spPr>
        <a:xfrm>
          <a:off x="127000" y="16426186"/>
          <a:ext cx="360000" cy="90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wrap="square" lIns="0" tIns="0" rIns="0" bIns="0" rtlCol="0" anchor="ctr">
          <a:noAutofit/>
        </a:bodyPr>
        <a:lstStyle/>
        <a:p>
          <a:pPr algn="ctr"/>
          <a:r>
            <a:rPr lang="ja-JP" altLang="en-US" sz="1400">
              <a:solidFill>
                <a:schemeClr val="tx1"/>
              </a:solidFill>
            </a:rPr>
            <a:t>自校控</a:t>
          </a:r>
        </a:p>
      </xdr:txBody>
    </xdr:sp>
    <xdr:clientData/>
  </xdr:oneCellAnchor>
  <xdr:oneCellAnchor>
    <xdr:from>
      <xdr:col>0</xdr:col>
      <xdr:colOff>106830</xdr:colOff>
      <xdr:row>0</xdr:row>
      <xdr:rowOff>76200</xdr:rowOff>
    </xdr:from>
    <xdr:ext cx="360000" cy="360000"/>
    <xdr:sp macro="" textlink="">
      <xdr:nvSpPr>
        <xdr:cNvPr id="8" name="円/楕円 7">
          <a:extLst>
            <a:ext uri="{FF2B5EF4-FFF2-40B4-BE49-F238E27FC236}">
              <a16:creationId xmlns="" xmlns:a16="http://schemas.microsoft.com/office/drawing/2014/main" id="{00000000-0008-0000-0700-000008000000}"/>
            </a:ext>
          </a:extLst>
        </xdr:cNvPr>
        <xdr:cNvSpPr/>
      </xdr:nvSpPr>
      <xdr:spPr>
        <a:xfrm>
          <a:off x="106830" y="76200"/>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ja-JP" altLang="en-US" sz="1600">
              <a:solidFill>
                <a:schemeClr val="tx1"/>
              </a:solidFill>
            </a:rPr>
            <a:t>正</a:t>
          </a:r>
        </a:p>
      </xdr:txBody>
    </xdr:sp>
    <xdr:clientData/>
  </xdr:oneCellAnchor>
  <xdr:oneCellAnchor>
    <xdr:from>
      <xdr:col>0</xdr:col>
      <xdr:colOff>114300</xdr:colOff>
      <xdr:row>46</xdr:row>
      <xdr:rowOff>93986</xdr:rowOff>
    </xdr:from>
    <xdr:ext cx="360000" cy="360000"/>
    <xdr:sp macro="" textlink="">
      <xdr:nvSpPr>
        <xdr:cNvPr id="9" name="円/楕円 8">
          <a:extLst>
            <a:ext uri="{FF2B5EF4-FFF2-40B4-BE49-F238E27FC236}">
              <a16:creationId xmlns="" xmlns:a16="http://schemas.microsoft.com/office/drawing/2014/main" id="{00000000-0008-0000-0700-000009000000}"/>
            </a:ext>
          </a:extLst>
        </xdr:cNvPr>
        <xdr:cNvSpPr/>
      </xdr:nvSpPr>
      <xdr:spPr>
        <a:xfrm>
          <a:off x="114300" y="8260086"/>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lang="ja-JP" altLang="en-US" sz="1600">
              <a:solidFill>
                <a:schemeClr val="tx1"/>
              </a:solidFill>
            </a:rPr>
            <a:t>副</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70</xdr:row>
      <xdr:rowOff>81286</xdr:rowOff>
    </xdr:from>
    <xdr:ext cx="360000" cy="900000"/>
    <xdr:sp macro="" textlink="">
      <xdr:nvSpPr>
        <xdr:cNvPr id="10" name="円/楕円 9">
          <a:extLst>
            <a:ext uri="{FF2B5EF4-FFF2-40B4-BE49-F238E27FC236}">
              <a16:creationId xmlns="" xmlns:a16="http://schemas.microsoft.com/office/drawing/2014/main" id="{00000000-0008-0000-0900-00000A000000}"/>
            </a:ext>
          </a:extLst>
        </xdr:cNvPr>
        <xdr:cNvSpPr/>
      </xdr:nvSpPr>
      <xdr:spPr>
        <a:xfrm>
          <a:off x="76200" y="12501886"/>
          <a:ext cx="360000" cy="90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wrap="square" lIns="0" tIns="0" rIns="0" bIns="0" rtlCol="0" anchor="ctr">
          <a:noAutofit/>
        </a:bodyPr>
        <a:lstStyle/>
        <a:p>
          <a:pPr algn="ctr"/>
          <a:r>
            <a:rPr lang="ja-JP" altLang="en-US" sz="1400">
              <a:solidFill>
                <a:schemeClr val="tx1"/>
              </a:solidFill>
            </a:rPr>
            <a:t>自校控</a:t>
          </a:r>
        </a:p>
      </xdr:txBody>
    </xdr:sp>
    <xdr:clientData/>
  </xdr:oneCellAnchor>
  <xdr:oneCellAnchor>
    <xdr:from>
      <xdr:col>0</xdr:col>
      <xdr:colOff>106830</xdr:colOff>
      <xdr:row>0</xdr:row>
      <xdr:rowOff>76200</xdr:rowOff>
    </xdr:from>
    <xdr:ext cx="360000" cy="360000"/>
    <xdr:sp macro="" textlink="">
      <xdr:nvSpPr>
        <xdr:cNvPr id="12" name="円/楕円 11">
          <a:extLst>
            <a:ext uri="{FF2B5EF4-FFF2-40B4-BE49-F238E27FC236}">
              <a16:creationId xmlns="" xmlns:a16="http://schemas.microsoft.com/office/drawing/2014/main" id="{00000000-0008-0000-0900-00000C000000}"/>
            </a:ext>
          </a:extLst>
        </xdr:cNvPr>
        <xdr:cNvSpPr/>
      </xdr:nvSpPr>
      <xdr:spPr>
        <a:xfrm>
          <a:off x="106830" y="76200"/>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ja-JP" altLang="en-US" sz="1600">
              <a:solidFill>
                <a:schemeClr val="tx1"/>
              </a:solidFill>
            </a:rPr>
            <a:t>正</a:t>
          </a:r>
        </a:p>
      </xdr:txBody>
    </xdr:sp>
    <xdr:clientData/>
  </xdr:oneCellAnchor>
  <xdr:oneCellAnchor>
    <xdr:from>
      <xdr:col>0</xdr:col>
      <xdr:colOff>101600</xdr:colOff>
      <xdr:row>35</xdr:row>
      <xdr:rowOff>68586</xdr:rowOff>
    </xdr:from>
    <xdr:ext cx="360000" cy="360000"/>
    <xdr:sp macro="" textlink="">
      <xdr:nvSpPr>
        <xdr:cNvPr id="13" name="円/楕円 12">
          <a:extLst>
            <a:ext uri="{FF2B5EF4-FFF2-40B4-BE49-F238E27FC236}">
              <a16:creationId xmlns="" xmlns:a16="http://schemas.microsoft.com/office/drawing/2014/main" id="{00000000-0008-0000-0900-00000D000000}"/>
            </a:ext>
          </a:extLst>
        </xdr:cNvPr>
        <xdr:cNvSpPr/>
      </xdr:nvSpPr>
      <xdr:spPr>
        <a:xfrm>
          <a:off x="101600" y="6278886"/>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lang="ja-JP" altLang="en-US" sz="1600">
              <a:solidFill>
                <a:schemeClr val="tx1"/>
              </a:solidFill>
            </a:rPr>
            <a:t>副</a:t>
          </a:r>
        </a:p>
      </xdr:txBody>
    </xdr:sp>
    <xdr:clientData/>
  </xdr:oneCellAnchor>
  <xdr:oneCellAnchor>
    <xdr:from>
      <xdr:col>1</xdr:col>
      <xdr:colOff>49755</xdr:colOff>
      <xdr:row>3</xdr:row>
      <xdr:rowOff>153734</xdr:rowOff>
    </xdr:from>
    <xdr:ext cx="595089" cy="1547232"/>
    <xdr:sp macro="" textlink="">
      <xdr:nvSpPr>
        <xdr:cNvPr id="14" name="円/楕円 13">
          <a:extLst>
            <a:ext uri="{FF2B5EF4-FFF2-40B4-BE49-F238E27FC236}">
              <a16:creationId xmlns="" xmlns:a16="http://schemas.microsoft.com/office/drawing/2014/main" id="{00000000-0008-0000-0900-00000E000000}"/>
            </a:ext>
          </a:extLst>
        </xdr:cNvPr>
        <xdr:cNvSpPr/>
      </xdr:nvSpPr>
      <xdr:spPr>
        <a:xfrm>
          <a:off x="722855" y="839534"/>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D</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24355</xdr:colOff>
      <xdr:row>38</xdr:row>
      <xdr:rowOff>172784</xdr:rowOff>
    </xdr:from>
    <xdr:ext cx="595089" cy="1547232"/>
    <xdr:sp macro="" textlink="">
      <xdr:nvSpPr>
        <xdr:cNvPr id="15" name="円/楕円 14">
          <a:extLst>
            <a:ext uri="{FF2B5EF4-FFF2-40B4-BE49-F238E27FC236}">
              <a16:creationId xmlns="" xmlns:a16="http://schemas.microsoft.com/office/drawing/2014/main" id="{00000000-0008-0000-0900-00000F000000}"/>
            </a:ext>
          </a:extLst>
        </xdr:cNvPr>
        <xdr:cNvSpPr/>
      </xdr:nvSpPr>
      <xdr:spPr>
        <a:xfrm>
          <a:off x="697455" y="7068884"/>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D</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49755</xdr:colOff>
      <xdr:row>73</xdr:row>
      <xdr:rowOff>166434</xdr:rowOff>
    </xdr:from>
    <xdr:ext cx="595089" cy="1547232"/>
    <xdr:sp macro="" textlink="">
      <xdr:nvSpPr>
        <xdr:cNvPr id="16" name="円/楕円 15">
          <a:extLst>
            <a:ext uri="{FF2B5EF4-FFF2-40B4-BE49-F238E27FC236}">
              <a16:creationId xmlns="" xmlns:a16="http://schemas.microsoft.com/office/drawing/2014/main" id="{00000000-0008-0000-0900-000010000000}"/>
            </a:ext>
          </a:extLst>
        </xdr:cNvPr>
        <xdr:cNvSpPr/>
      </xdr:nvSpPr>
      <xdr:spPr>
        <a:xfrm>
          <a:off x="722855" y="13272834"/>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D</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101600</xdr:colOff>
      <xdr:row>58</xdr:row>
      <xdr:rowOff>55886</xdr:rowOff>
    </xdr:from>
    <xdr:ext cx="360000" cy="900000"/>
    <xdr:sp macro="" textlink="">
      <xdr:nvSpPr>
        <xdr:cNvPr id="10" name="円/楕円 9">
          <a:extLst>
            <a:ext uri="{FF2B5EF4-FFF2-40B4-BE49-F238E27FC236}">
              <a16:creationId xmlns="" xmlns:a16="http://schemas.microsoft.com/office/drawing/2014/main" id="{00000000-0008-0000-0A00-00000A000000}"/>
            </a:ext>
          </a:extLst>
        </xdr:cNvPr>
        <xdr:cNvSpPr/>
      </xdr:nvSpPr>
      <xdr:spPr>
        <a:xfrm>
          <a:off x="101600" y="10673086"/>
          <a:ext cx="360000" cy="90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wrap="square" lIns="0" tIns="0" rIns="0" bIns="0" rtlCol="0" anchor="ctr">
          <a:noAutofit/>
        </a:bodyPr>
        <a:lstStyle/>
        <a:p>
          <a:pPr algn="ctr"/>
          <a:r>
            <a:rPr lang="ja-JP" altLang="en-US" sz="1400">
              <a:solidFill>
                <a:schemeClr val="tx1"/>
              </a:solidFill>
            </a:rPr>
            <a:t>自校控</a:t>
          </a:r>
        </a:p>
      </xdr:txBody>
    </xdr:sp>
    <xdr:clientData/>
  </xdr:oneCellAnchor>
  <xdr:oneCellAnchor>
    <xdr:from>
      <xdr:col>0</xdr:col>
      <xdr:colOff>106830</xdr:colOff>
      <xdr:row>0</xdr:row>
      <xdr:rowOff>63500</xdr:rowOff>
    </xdr:from>
    <xdr:ext cx="360000" cy="360000"/>
    <xdr:sp macro="" textlink="">
      <xdr:nvSpPr>
        <xdr:cNvPr id="12" name="円/楕円 11">
          <a:extLst>
            <a:ext uri="{FF2B5EF4-FFF2-40B4-BE49-F238E27FC236}">
              <a16:creationId xmlns="" xmlns:a16="http://schemas.microsoft.com/office/drawing/2014/main" id="{00000000-0008-0000-0A00-00000C000000}"/>
            </a:ext>
          </a:extLst>
        </xdr:cNvPr>
        <xdr:cNvSpPr/>
      </xdr:nvSpPr>
      <xdr:spPr>
        <a:xfrm>
          <a:off x="106830" y="63500"/>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ja-JP" altLang="en-US" sz="1600">
              <a:solidFill>
                <a:schemeClr val="tx1"/>
              </a:solidFill>
            </a:rPr>
            <a:t>正</a:t>
          </a:r>
        </a:p>
      </xdr:txBody>
    </xdr:sp>
    <xdr:clientData/>
  </xdr:oneCellAnchor>
  <xdr:oneCellAnchor>
    <xdr:from>
      <xdr:col>0</xdr:col>
      <xdr:colOff>101600</xdr:colOff>
      <xdr:row>29</xdr:row>
      <xdr:rowOff>81286</xdr:rowOff>
    </xdr:from>
    <xdr:ext cx="360000" cy="360000"/>
    <xdr:sp macro="" textlink="">
      <xdr:nvSpPr>
        <xdr:cNvPr id="13" name="円/楕円 12">
          <a:extLst>
            <a:ext uri="{FF2B5EF4-FFF2-40B4-BE49-F238E27FC236}">
              <a16:creationId xmlns="" xmlns:a16="http://schemas.microsoft.com/office/drawing/2014/main" id="{00000000-0008-0000-0A00-00000D000000}"/>
            </a:ext>
          </a:extLst>
        </xdr:cNvPr>
        <xdr:cNvSpPr/>
      </xdr:nvSpPr>
      <xdr:spPr>
        <a:xfrm>
          <a:off x="101600" y="5567686"/>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lang="ja-JP" altLang="en-US" sz="1600">
              <a:solidFill>
                <a:schemeClr val="tx1"/>
              </a:solidFill>
            </a:rPr>
            <a:t>副</a:t>
          </a:r>
        </a:p>
      </xdr:txBody>
    </xdr:sp>
    <xdr:clientData/>
  </xdr:oneCellAnchor>
  <xdr:oneCellAnchor>
    <xdr:from>
      <xdr:col>1</xdr:col>
      <xdr:colOff>24355</xdr:colOff>
      <xdr:row>61</xdr:row>
      <xdr:rowOff>158985</xdr:rowOff>
    </xdr:from>
    <xdr:ext cx="595089" cy="1547232"/>
    <xdr:sp macro="" textlink="">
      <xdr:nvSpPr>
        <xdr:cNvPr id="16" name="円/楕円 15">
          <a:extLst>
            <a:ext uri="{FF2B5EF4-FFF2-40B4-BE49-F238E27FC236}">
              <a16:creationId xmlns="" xmlns:a16="http://schemas.microsoft.com/office/drawing/2014/main" id="{00000000-0008-0000-0A00-000010000000}"/>
            </a:ext>
          </a:extLst>
        </xdr:cNvPr>
        <xdr:cNvSpPr/>
      </xdr:nvSpPr>
      <xdr:spPr>
        <a:xfrm>
          <a:off x="697455" y="11461985"/>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S</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37055</xdr:colOff>
      <xdr:row>32</xdr:row>
      <xdr:rowOff>165333</xdr:rowOff>
    </xdr:from>
    <xdr:ext cx="595089" cy="1547232"/>
    <xdr:sp macro="" textlink="">
      <xdr:nvSpPr>
        <xdr:cNvPr id="17" name="円/楕円 16">
          <a:extLst>
            <a:ext uri="{FF2B5EF4-FFF2-40B4-BE49-F238E27FC236}">
              <a16:creationId xmlns="" xmlns:a16="http://schemas.microsoft.com/office/drawing/2014/main" id="{00000000-0008-0000-0A00-000011000000}"/>
            </a:ext>
          </a:extLst>
        </xdr:cNvPr>
        <xdr:cNvSpPr/>
      </xdr:nvSpPr>
      <xdr:spPr>
        <a:xfrm>
          <a:off x="710155" y="6159733"/>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S</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30705</xdr:colOff>
      <xdr:row>4</xdr:row>
      <xdr:rowOff>12935</xdr:rowOff>
    </xdr:from>
    <xdr:ext cx="595089" cy="1547232"/>
    <xdr:sp macro="" textlink="">
      <xdr:nvSpPr>
        <xdr:cNvPr id="18" name="円/楕円 17">
          <a:extLst>
            <a:ext uri="{FF2B5EF4-FFF2-40B4-BE49-F238E27FC236}">
              <a16:creationId xmlns="" xmlns:a16="http://schemas.microsoft.com/office/drawing/2014/main" id="{00000000-0008-0000-0A00-000012000000}"/>
            </a:ext>
          </a:extLst>
        </xdr:cNvPr>
        <xdr:cNvSpPr/>
      </xdr:nvSpPr>
      <xdr:spPr>
        <a:xfrm>
          <a:off x="703805" y="876535"/>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S</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8</xdr:col>
      <xdr:colOff>0</xdr:colOff>
      <xdr:row>17</xdr:row>
      <xdr:rowOff>0</xdr:rowOff>
    </xdr:from>
    <xdr:to>
      <xdr:col>9</xdr:col>
      <xdr:colOff>0</xdr:colOff>
      <xdr:row>18</xdr:row>
      <xdr:rowOff>323850</xdr:rowOff>
    </xdr:to>
    <xdr:sp macro="" textlink="">
      <xdr:nvSpPr>
        <xdr:cNvPr id="10" name="Line 3">
          <a:extLst>
            <a:ext uri="{FF2B5EF4-FFF2-40B4-BE49-F238E27FC236}">
              <a16:creationId xmlns="" xmlns:a16="http://schemas.microsoft.com/office/drawing/2014/main" id="{00000000-0008-0000-0C00-00000A000000}"/>
            </a:ext>
          </a:extLst>
        </xdr:cNvPr>
        <xdr:cNvSpPr>
          <a:spLocks noChangeShapeType="1"/>
        </xdr:cNvSpPr>
      </xdr:nvSpPr>
      <xdr:spPr bwMode="auto">
        <a:xfrm flipH="1">
          <a:off x="4410075" y="3638550"/>
          <a:ext cx="43815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19</xdr:row>
      <xdr:rowOff>9525</xdr:rowOff>
    </xdr:from>
    <xdr:to>
      <xdr:col>9</xdr:col>
      <xdr:colOff>0</xdr:colOff>
      <xdr:row>21</xdr:row>
      <xdr:rowOff>0</xdr:rowOff>
    </xdr:to>
    <xdr:sp macro="" textlink="">
      <xdr:nvSpPr>
        <xdr:cNvPr id="11" name="Line 4">
          <a:extLst>
            <a:ext uri="{FF2B5EF4-FFF2-40B4-BE49-F238E27FC236}">
              <a16:creationId xmlns="" xmlns:a16="http://schemas.microsoft.com/office/drawing/2014/main" id="{00000000-0008-0000-0C00-00000B000000}"/>
            </a:ext>
          </a:extLst>
        </xdr:cNvPr>
        <xdr:cNvSpPr>
          <a:spLocks noChangeShapeType="1"/>
        </xdr:cNvSpPr>
      </xdr:nvSpPr>
      <xdr:spPr bwMode="auto">
        <a:xfrm flipH="1">
          <a:off x="4419600" y="4067175"/>
          <a:ext cx="428625"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21</xdr:row>
      <xdr:rowOff>0</xdr:rowOff>
    </xdr:from>
    <xdr:to>
      <xdr:col>9</xdr:col>
      <xdr:colOff>0</xdr:colOff>
      <xdr:row>23</xdr:row>
      <xdr:rowOff>9525</xdr:rowOff>
    </xdr:to>
    <xdr:sp macro="" textlink="">
      <xdr:nvSpPr>
        <xdr:cNvPr id="12" name="Line 5">
          <a:extLst>
            <a:ext uri="{FF2B5EF4-FFF2-40B4-BE49-F238E27FC236}">
              <a16:creationId xmlns="" xmlns:a16="http://schemas.microsoft.com/office/drawing/2014/main" id="{00000000-0008-0000-0C00-00000C000000}"/>
            </a:ext>
          </a:extLst>
        </xdr:cNvPr>
        <xdr:cNvSpPr>
          <a:spLocks noChangeShapeType="1"/>
        </xdr:cNvSpPr>
      </xdr:nvSpPr>
      <xdr:spPr bwMode="auto">
        <a:xfrm flipH="1">
          <a:off x="4419600" y="4476750"/>
          <a:ext cx="4286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438149</xdr:colOff>
      <xdr:row>17</xdr:row>
      <xdr:rowOff>0</xdr:rowOff>
    </xdr:from>
    <xdr:to>
      <xdr:col>11</xdr:col>
      <xdr:colOff>904874</xdr:colOff>
      <xdr:row>19</xdr:row>
      <xdr:rowOff>0</xdr:rowOff>
    </xdr:to>
    <xdr:sp macro="" textlink="">
      <xdr:nvSpPr>
        <xdr:cNvPr id="13" name="Line 3">
          <a:extLst>
            <a:ext uri="{FF2B5EF4-FFF2-40B4-BE49-F238E27FC236}">
              <a16:creationId xmlns="" xmlns:a16="http://schemas.microsoft.com/office/drawing/2014/main" id="{00000000-0008-0000-0C00-00000D000000}"/>
            </a:ext>
          </a:extLst>
        </xdr:cNvPr>
        <xdr:cNvSpPr>
          <a:spLocks noChangeShapeType="1"/>
        </xdr:cNvSpPr>
      </xdr:nvSpPr>
      <xdr:spPr bwMode="auto">
        <a:xfrm flipH="1">
          <a:off x="4848224" y="3638550"/>
          <a:ext cx="155257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9</xdr:col>
      <xdr:colOff>0</xdr:colOff>
      <xdr:row>25</xdr:row>
      <xdr:rowOff>0</xdr:rowOff>
    </xdr:to>
    <xdr:sp macro="" textlink="">
      <xdr:nvSpPr>
        <xdr:cNvPr id="14" name="Line 3">
          <a:extLst>
            <a:ext uri="{FF2B5EF4-FFF2-40B4-BE49-F238E27FC236}">
              <a16:creationId xmlns="" xmlns:a16="http://schemas.microsoft.com/office/drawing/2014/main" id="{00000000-0008-0000-0C00-00000E000000}"/>
            </a:ext>
          </a:extLst>
        </xdr:cNvPr>
        <xdr:cNvSpPr>
          <a:spLocks noChangeShapeType="1"/>
        </xdr:cNvSpPr>
      </xdr:nvSpPr>
      <xdr:spPr bwMode="auto">
        <a:xfrm flipH="1">
          <a:off x="4410075" y="4895850"/>
          <a:ext cx="43815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17</xdr:row>
      <xdr:rowOff>0</xdr:rowOff>
    </xdr:from>
    <xdr:to>
      <xdr:col>9</xdr:col>
      <xdr:colOff>0</xdr:colOff>
      <xdr:row>18</xdr:row>
      <xdr:rowOff>323850</xdr:rowOff>
    </xdr:to>
    <xdr:sp macro="" textlink="">
      <xdr:nvSpPr>
        <xdr:cNvPr id="5" name="Line 1">
          <a:extLst>
            <a:ext uri="{FF2B5EF4-FFF2-40B4-BE49-F238E27FC236}">
              <a16:creationId xmlns="" xmlns:a16="http://schemas.microsoft.com/office/drawing/2014/main" id="{00000000-0008-0000-0D00-000005000000}"/>
            </a:ext>
          </a:extLst>
        </xdr:cNvPr>
        <xdr:cNvSpPr>
          <a:spLocks noChangeShapeType="1"/>
        </xdr:cNvSpPr>
      </xdr:nvSpPr>
      <xdr:spPr bwMode="auto">
        <a:xfrm flipH="1">
          <a:off x="4410075" y="3638550"/>
          <a:ext cx="43815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19</xdr:row>
      <xdr:rowOff>9525</xdr:rowOff>
    </xdr:from>
    <xdr:to>
      <xdr:col>9</xdr:col>
      <xdr:colOff>0</xdr:colOff>
      <xdr:row>21</xdr:row>
      <xdr:rowOff>0</xdr:rowOff>
    </xdr:to>
    <xdr:sp macro="" textlink="">
      <xdr:nvSpPr>
        <xdr:cNvPr id="6" name="Line 2">
          <a:extLst>
            <a:ext uri="{FF2B5EF4-FFF2-40B4-BE49-F238E27FC236}">
              <a16:creationId xmlns="" xmlns:a16="http://schemas.microsoft.com/office/drawing/2014/main" id="{00000000-0008-0000-0D00-000006000000}"/>
            </a:ext>
          </a:extLst>
        </xdr:cNvPr>
        <xdr:cNvSpPr>
          <a:spLocks noChangeShapeType="1"/>
        </xdr:cNvSpPr>
      </xdr:nvSpPr>
      <xdr:spPr bwMode="auto">
        <a:xfrm flipH="1">
          <a:off x="4419600" y="4057650"/>
          <a:ext cx="428625"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21</xdr:row>
      <xdr:rowOff>0</xdr:rowOff>
    </xdr:from>
    <xdr:to>
      <xdr:col>9</xdr:col>
      <xdr:colOff>0</xdr:colOff>
      <xdr:row>23</xdr:row>
      <xdr:rowOff>9525</xdr:rowOff>
    </xdr:to>
    <xdr:sp macro="" textlink="">
      <xdr:nvSpPr>
        <xdr:cNvPr id="7" name="Line 3">
          <a:extLst>
            <a:ext uri="{FF2B5EF4-FFF2-40B4-BE49-F238E27FC236}">
              <a16:creationId xmlns="" xmlns:a16="http://schemas.microsoft.com/office/drawing/2014/main" id="{00000000-0008-0000-0D00-000007000000}"/>
            </a:ext>
          </a:extLst>
        </xdr:cNvPr>
        <xdr:cNvSpPr>
          <a:spLocks noChangeShapeType="1"/>
        </xdr:cNvSpPr>
      </xdr:nvSpPr>
      <xdr:spPr bwMode="auto">
        <a:xfrm flipH="1">
          <a:off x="4419600" y="4457700"/>
          <a:ext cx="4286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9</xdr:col>
      <xdr:colOff>0</xdr:colOff>
      <xdr:row>25</xdr:row>
      <xdr:rowOff>9525</xdr:rowOff>
    </xdr:to>
    <xdr:sp macro="" textlink="">
      <xdr:nvSpPr>
        <xdr:cNvPr id="8" name="Line 3">
          <a:extLst>
            <a:ext uri="{FF2B5EF4-FFF2-40B4-BE49-F238E27FC236}">
              <a16:creationId xmlns="" xmlns:a16="http://schemas.microsoft.com/office/drawing/2014/main" id="{00000000-0008-0000-0D00-000008000000}"/>
            </a:ext>
          </a:extLst>
        </xdr:cNvPr>
        <xdr:cNvSpPr>
          <a:spLocks noChangeShapeType="1"/>
        </xdr:cNvSpPr>
      </xdr:nvSpPr>
      <xdr:spPr bwMode="auto">
        <a:xfrm flipH="1">
          <a:off x="4410075" y="4867275"/>
          <a:ext cx="43815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17</xdr:row>
      <xdr:rowOff>0</xdr:rowOff>
    </xdr:from>
    <xdr:to>
      <xdr:col>12</xdr:col>
      <xdr:colOff>0</xdr:colOff>
      <xdr:row>19</xdr:row>
      <xdr:rowOff>9525</xdr:rowOff>
    </xdr:to>
    <xdr:sp macro="" textlink="">
      <xdr:nvSpPr>
        <xdr:cNvPr id="9" name="Line 3">
          <a:extLst>
            <a:ext uri="{FF2B5EF4-FFF2-40B4-BE49-F238E27FC236}">
              <a16:creationId xmlns="" xmlns:a16="http://schemas.microsoft.com/office/drawing/2014/main" id="{00000000-0008-0000-0D00-000009000000}"/>
            </a:ext>
          </a:extLst>
        </xdr:cNvPr>
        <xdr:cNvSpPr>
          <a:spLocks noChangeShapeType="1"/>
        </xdr:cNvSpPr>
      </xdr:nvSpPr>
      <xdr:spPr bwMode="auto">
        <a:xfrm flipH="1">
          <a:off x="4848225" y="3638550"/>
          <a:ext cx="155257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H29&#22823;&#20250;&#25991;&#26360;\H30&#27996;&#26494;&#39640;&#26657;&#32207;&#20307;&#28310;&#20633;\&#20316;&#26989;&#20013;&#12501;&#12449;&#12452;&#12523;\&#21442;&#21152;&#26009;&#12539;&#12503;&#12525;&#12464;&#12521;&#12512;&#36092;&#20837;\&#12452;&#12531;&#12479;&#12540;&#12495;&#12452;&#21442;&#21152;&#26009;(&#20462;&#27491;&#20013;)Macro-Enabl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v\&#20808;&#29983;&#20849;&#26377;\Documents%20and%20Settings\t934526\&#12487;&#12473;&#12463;&#12488;&#12483;&#12503;\&#12487;&#12540;&#12479;&#26908;&#35388;&#29992;(&#12496;&#12489;&#12511;&#12531;&#12488;&#12531;&#25552;&#20986;&#29992;&#65289;\H20&#21442;&#21152;&#30003;&#36796;&#26360;Excel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36984;&#25244;&#30003;&#36796;\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ebmail.sso.biglobe.ne.jp/&#36984;&#25244;&#30003;&#36796;/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納入額"/>
      <sheetName val="都道府県別"/>
      <sheetName val="領収書(参加料)"/>
      <sheetName val="領収書(ﾌﾟﾛ販売)"/>
    </sheetNames>
    <sheetDataSet>
      <sheetData sheetId="0"/>
      <sheetData sheetId="1">
        <row r="1">
          <cell r="A1" t="str">
            <v>ID</v>
          </cell>
          <cell r="B1" t="str">
            <v>男女</v>
          </cell>
          <cell r="C1" t="str">
            <v>都道府県名</v>
          </cell>
          <cell r="D1" t="str">
            <v>学校名</v>
          </cell>
          <cell r="E1" t="str">
            <v>団体戦（ﾁｰﾑ数）</v>
          </cell>
          <cell r="F1" t="str">
            <v>学校対抗参加料</v>
          </cell>
          <cell r="G1" t="str">
            <v>個人戦（人数）</v>
          </cell>
          <cell r="H1" t="str">
            <v>個人対抗参加料</v>
          </cell>
          <cell r="I1" t="str">
            <v>合計金額</v>
          </cell>
          <cell r="J1" t="str">
            <v>ﾌﾟﾛｸﾞﾗﾑ注文数</v>
          </cell>
          <cell r="K1" t="str">
            <v>ﾌﾟﾛｸﾞﾗﾑ購入料</v>
          </cell>
        </row>
        <row r="2">
          <cell r="A2">
            <v>1</v>
          </cell>
          <cell r="B2" t="str">
            <v>男子</v>
          </cell>
          <cell r="C2" t="str">
            <v>北北海道</v>
          </cell>
          <cell r="D2" t="str">
            <v>旭川実業高校</v>
          </cell>
          <cell r="E2">
            <v>1</v>
          </cell>
          <cell r="F2">
            <v>40000</v>
          </cell>
          <cell r="G2">
            <v>5</v>
          </cell>
          <cell r="H2">
            <v>20000</v>
          </cell>
          <cell r="I2">
            <v>60000</v>
          </cell>
          <cell r="J2">
            <v>0</v>
          </cell>
          <cell r="K2">
            <v>0</v>
          </cell>
        </row>
        <row r="3">
          <cell r="A3">
            <v>2</v>
          </cell>
          <cell r="B3" t="str">
            <v>女子</v>
          </cell>
          <cell r="C3" t="str">
            <v>北北海道</v>
          </cell>
          <cell r="D3" t="str">
            <v>旭川実業高校</v>
          </cell>
          <cell r="E3">
            <v>1</v>
          </cell>
          <cell r="F3">
            <v>40000</v>
          </cell>
          <cell r="G3">
            <v>2</v>
          </cell>
          <cell r="H3">
            <v>8000</v>
          </cell>
          <cell r="I3">
            <v>48000</v>
          </cell>
          <cell r="J3">
            <v>0</v>
          </cell>
          <cell r="K3">
            <v>0</v>
          </cell>
        </row>
        <row r="4">
          <cell r="A4">
            <v>3</v>
          </cell>
          <cell r="B4" t="str">
            <v>女子</v>
          </cell>
          <cell r="C4" t="str">
            <v>北北海道</v>
          </cell>
          <cell r="D4" t="str">
            <v>深川西高校</v>
          </cell>
          <cell r="E4">
            <v>0</v>
          </cell>
          <cell r="F4">
            <v>0</v>
          </cell>
          <cell r="G4">
            <v>2</v>
          </cell>
          <cell r="H4">
            <v>8000</v>
          </cell>
          <cell r="I4">
            <v>8000</v>
          </cell>
          <cell r="J4">
            <v>0</v>
          </cell>
          <cell r="K4">
            <v>0</v>
          </cell>
        </row>
        <row r="5">
          <cell r="A5">
            <v>4</v>
          </cell>
          <cell r="B5" t="str">
            <v>男子</v>
          </cell>
          <cell r="C5" t="str">
            <v>南北海道</v>
          </cell>
          <cell r="D5" t="str">
            <v>札幌第一高校</v>
          </cell>
          <cell r="E5">
            <v>1</v>
          </cell>
          <cell r="F5">
            <v>40000</v>
          </cell>
          <cell r="G5">
            <v>3</v>
          </cell>
          <cell r="H5">
            <v>12000</v>
          </cell>
          <cell r="I5">
            <v>52000</v>
          </cell>
          <cell r="J5">
            <v>0</v>
          </cell>
          <cell r="K5">
            <v>0</v>
          </cell>
        </row>
        <row r="6">
          <cell r="A6">
            <v>5</v>
          </cell>
          <cell r="B6" t="str">
            <v>男子</v>
          </cell>
          <cell r="C6" t="str">
            <v>南北海道</v>
          </cell>
          <cell r="D6" t="str">
            <v>札幌龍谷高校</v>
          </cell>
          <cell r="E6">
            <v>0</v>
          </cell>
          <cell r="F6">
            <v>0</v>
          </cell>
          <cell r="G6">
            <v>2</v>
          </cell>
          <cell r="H6">
            <v>8000</v>
          </cell>
          <cell r="I6">
            <v>8000</v>
          </cell>
          <cell r="J6">
            <v>2</v>
          </cell>
          <cell r="K6">
            <v>2000</v>
          </cell>
        </row>
        <row r="7">
          <cell r="A7">
            <v>6</v>
          </cell>
          <cell r="B7" t="str">
            <v>女子</v>
          </cell>
          <cell r="C7" t="str">
            <v>南北海道</v>
          </cell>
          <cell r="D7" t="str">
            <v>とわの森三愛高校</v>
          </cell>
          <cell r="E7">
            <v>1</v>
          </cell>
          <cell r="F7">
            <v>40000</v>
          </cell>
          <cell r="G7">
            <v>4</v>
          </cell>
          <cell r="H7">
            <v>16000</v>
          </cell>
          <cell r="I7">
            <v>56000</v>
          </cell>
          <cell r="J7">
            <v>0</v>
          </cell>
          <cell r="K7">
            <v>0</v>
          </cell>
        </row>
        <row r="8">
          <cell r="A8">
            <v>7</v>
          </cell>
          <cell r="B8" t="str">
            <v>女子</v>
          </cell>
          <cell r="C8" t="str">
            <v>南北海道</v>
          </cell>
          <cell r="D8" t="str">
            <v>札幌静修高校</v>
          </cell>
          <cell r="E8">
            <v>0</v>
          </cell>
          <cell r="F8">
            <v>0</v>
          </cell>
          <cell r="G8">
            <v>1</v>
          </cell>
          <cell r="H8">
            <v>4000</v>
          </cell>
          <cell r="I8">
            <v>4000</v>
          </cell>
          <cell r="J8">
            <v>0</v>
          </cell>
          <cell r="K8">
            <v>0</v>
          </cell>
        </row>
        <row r="9">
          <cell r="A9">
            <v>8</v>
          </cell>
          <cell r="B9" t="str">
            <v>男子</v>
          </cell>
          <cell r="C9" t="str">
            <v>青森県</v>
          </cell>
          <cell r="D9" t="str">
            <v>浪岡高校</v>
          </cell>
          <cell r="E9">
            <v>1</v>
          </cell>
          <cell r="F9">
            <v>40000</v>
          </cell>
          <cell r="G9">
            <v>2</v>
          </cell>
          <cell r="H9">
            <v>8000</v>
          </cell>
          <cell r="I9">
            <v>48000</v>
          </cell>
          <cell r="J9">
            <v>0</v>
          </cell>
          <cell r="K9">
            <v>0</v>
          </cell>
        </row>
        <row r="10">
          <cell r="A10">
            <v>9</v>
          </cell>
          <cell r="B10" t="str">
            <v>男子</v>
          </cell>
          <cell r="C10" t="str">
            <v>青森県</v>
          </cell>
          <cell r="D10" t="str">
            <v>青森山田高校</v>
          </cell>
          <cell r="E10">
            <v>0</v>
          </cell>
          <cell r="F10">
            <v>0</v>
          </cell>
          <cell r="G10">
            <v>3</v>
          </cell>
          <cell r="H10">
            <v>12000</v>
          </cell>
          <cell r="I10">
            <v>12000</v>
          </cell>
          <cell r="J10">
            <v>10</v>
          </cell>
          <cell r="K10">
            <v>10000</v>
          </cell>
        </row>
        <row r="11">
          <cell r="A11">
            <v>10</v>
          </cell>
          <cell r="B11" t="str">
            <v>女子</v>
          </cell>
          <cell r="C11" t="str">
            <v>青森県</v>
          </cell>
          <cell r="D11" t="str">
            <v>青森山田高校</v>
          </cell>
          <cell r="E11">
            <v>1</v>
          </cell>
          <cell r="F11">
            <v>40000</v>
          </cell>
          <cell r="G11">
            <v>6</v>
          </cell>
          <cell r="H11">
            <v>24000</v>
          </cell>
          <cell r="I11">
            <v>64000</v>
          </cell>
          <cell r="J11">
            <v>0</v>
          </cell>
          <cell r="K11">
            <v>0</v>
          </cell>
        </row>
        <row r="12">
          <cell r="A12">
            <v>11</v>
          </cell>
          <cell r="B12" t="str">
            <v>男子</v>
          </cell>
          <cell r="C12" t="str">
            <v>岩手県</v>
          </cell>
          <cell r="D12" t="str">
            <v>花北青雲高校</v>
          </cell>
          <cell r="E12">
            <v>1</v>
          </cell>
          <cell r="F12">
            <v>40000</v>
          </cell>
          <cell r="G12">
            <v>0</v>
          </cell>
          <cell r="H12">
            <v>0</v>
          </cell>
          <cell r="I12">
            <v>40000</v>
          </cell>
          <cell r="J12">
            <v>0</v>
          </cell>
          <cell r="K12">
            <v>0</v>
          </cell>
        </row>
        <row r="13">
          <cell r="A13">
            <v>12</v>
          </cell>
          <cell r="B13" t="str">
            <v>男子</v>
          </cell>
          <cell r="C13" t="str">
            <v>岩手県</v>
          </cell>
          <cell r="D13" t="str">
            <v>前沢高校</v>
          </cell>
          <cell r="E13">
            <v>0</v>
          </cell>
          <cell r="F13">
            <v>0</v>
          </cell>
          <cell r="G13">
            <v>3</v>
          </cell>
          <cell r="H13">
            <v>12000</v>
          </cell>
          <cell r="I13">
            <v>12000</v>
          </cell>
          <cell r="J13">
            <v>0</v>
          </cell>
          <cell r="K13">
            <v>0</v>
          </cell>
        </row>
        <row r="14">
          <cell r="A14">
            <v>13</v>
          </cell>
          <cell r="B14" t="str">
            <v>男子</v>
          </cell>
          <cell r="C14" t="str">
            <v>岩手県</v>
          </cell>
          <cell r="D14" t="str">
            <v>盛岡市立高校</v>
          </cell>
          <cell r="E14">
            <v>0</v>
          </cell>
          <cell r="F14">
            <v>0</v>
          </cell>
          <cell r="G14">
            <v>2</v>
          </cell>
          <cell r="H14">
            <v>8000</v>
          </cell>
          <cell r="I14">
            <v>8000</v>
          </cell>
          <cell r="J14">
            <v>5</v>
          </cell>
          <cell r="K14">
            <v>5000</v>
          </cell>
        </row>
        <row r="15">
          <cell r="A15">
            <v>14</v>
          </cell>
          <cell r="B15" t="str">
            <v>女子</v>
          </cell>
          <cell r="C15" t="str">
            <v>岩手県</v>
          </cell>
          <cell r="D15" t="str">
            <v>花北青雲高校</v>
          </cell>
          <cell r="E15">
            <v>1</v>
          </cell>
          <cell r="F15">
            <v>40000</v>
          </cell>
          <cell r="G15">
            <v>2</v>
          </cell>
          <cell r="H15">
            <v>8000</v>
          </cell>
          <cell r="I15">
            <v>48000</v>
          </cell>
          <cell r="J15">
            <v>0</v>
          </cell>
          <cell r="K15">
            <v>0</v>
          </cell>
        </row>
        <row r="16">
          <cell r="A16">
            <v>15</v>
          </cell>
          <cell r="B16" t="str">
            <v>女子</v>
          </cell>
          <cell r="C16" t="str">
            <v>岩手県</v>
          </cell>
          <cell r="D16" t="str">
            <v>盛岡市立高校</v>
          </cell>
          <cell r="E16">
            <v>0</v>
          </cell>
          <cell r="F16">
            <v>0</v>
          </cell>
          <cell r="G16">
            <v>3</v>
          </cell>
          <cell r="H16">
            <v>12000</v>
          </cell>
          <cell r="I16">
            <v>12000</v>
          </cell>
          <cell r="J16">
            <v>0</v>
          </cell>
          <cell r="K16">
            <v>0</v>
          </cell>
        </row>
        <row r="17">
          <cell r="A17">
            <v>16</v>
          </cell>
          <cell r="B17" t="str">
            <v>男子</v>
          </cell>
          <cell r="C17" t="str">
            <v>宮城県</v>
          </cell>
          <cell r="D17" t="str">
            <v>聖ウルスラ学院英智高校</v>
          </cell>
          <cell r="E17">
            <v>1</v>
          </cell>
          <cell r="F17">
            <v>40000</v>
          </cell>
          <cell r="G17">
            <v>5</v>
          </cell>
          <cell r="H17">
            <v>20000</v>
          </cell>
          <cell r="I17">
            <v>60000</v>
          </cell>
          <cell r="J17">
            <v>0</v>
          </cell>
          <cell r="K17">
            <v>0</v>
          </cell>
        </row>
        <row r="18">
          <cell r="A18">
            <v>17</v>
          </cell>
          <cell r="B18" t="str">
            <v>女子</v>
          </cell>
          <cell r="C18" t="str">
            <v>宮城県</v>
          </cell>
          <cell r="D18" t="str">
            <v>聖ウルスラ学院英智高校</v>
          </cell>
          <cell r="E18">
            <v>1</v>
          </cell>
          <cell r="F18">
            <v>40000</v>
          </cell>
          <cell r="G18">
            <v>4</v>
          </cell>
          <cell r="H18">
            <v>16000</v>
          </cell>
          <cell r="I18">
            <v>56000</v>
          </cell>
          <cell r="J18">
            <v>0</v>
          </cell>
          <cell r="K18">
            <v>0</v>
          </cell>
        </row>
        <row r="19">
          <cell r="A19">
            <v>18</v>
          </cell>
          <cell r="B19" t="str">
            <v>女子</v>
          </cell>
          <cell r="C19" t="str">
            <v>宮城県</v>
          </cell>
          <cell r="D19" t="str">
            <v>常盤木学園高校</v>
          </cell>
          <cell r="E19">
            <v>0</v>
          </cell>
          <cell r="F19">
            <v>0</v>
          </cell>
          <cell r="G19">
            <v>1</v>
          </cell>
          <cell r="H19">
            <v>4000</v>
          </cell>
          <cell r="I19">
            <v>4000</v>
          </cell>
          <cell r="J19">
            <v>0</v>
          </cell>
          <cell r="K19">
            <v>0</v>
          </cell>
        </row>
        <row r="20">
          <cell r="A20">
            <v>19</v>
          </cell>
          <cell r="B20" t="str">
            <v>男子</v>
          </cell>
          <cell r="C20" t="str">
            <v>秋田県</v>
          </cell>
          <cell r="D20" t="str">
            <v>秋田工業高校</v>
          </cell>
          <cell r="E20">
            <v>1</v>
          </cell>
          <cell r="F20">
            <v>40000</v>
          </cell>
          <cell r="G20">
            <v>5</v>
          </cell>
          <cell r="H20">
            <v>20000</v>
          </cell>
          <cell r="I20">
            <v>60000</v>
          </cell>
          <cell r="J20">
            <v>0</v>
          </cell>
          <cell r="K20">
            <v>0</v>
          </cell>
        </row>
        <row r="21">
          <cell r="A21">
            <v>20</v>
          </cell>
          <cell r="B21" t="str">
            <v>女子</v>
          </cell>
          <cell r="C21" t="str">
            <v>秋田県</v>
          </cell>
          <cell r="D21" t="str">
            <v>新屋高校</v>
          </cell>
          <cell r="E21">
            <v>1</v>
          </cell>
          <cell r="F21">
            <v>40000</v>
          </cell>
          <cell r="G21">
            <v>4</v>
          </cell>
          <cell r="H21">
            <v>16000</v>
          </cell>
          <cell r="I21">
            <v>56000</v>
          </cell>
          <cell r="J21">
            <v>0</v>
          </cell>
          <cell r="K21">
            <v>0</v>
          </cell>
        </row>
        <row r="22">
          <cell r="A22">
            <v>21</v>
          </cell>
          <cell r="B22" t="str">
            <v>女子</v>
          </cell>
          <cell r="C22" t="str">
            <v>秋田県</v>
          </cell>
          <cell r="D22" t="str">
            <v>秋田高校</v>
          </cell>
          <cell r="E22">
            <v>0</v>
          </cell>
          <cell r="F22">
            <v>0</v>
          </cell>
          <cell r="G22">
            <v>2</v>
          </cell>
          <cell r="H22">
            <v>8000</v>
          </cell>
          <cell r="I22">
            <v>8000</v>
          </cell>
          <cell r="J22">
            <v>0</v>
          </cell>
          <cell r="K22">
            <v>0</v>
          </cell>
        </row>
        <row r="23">
          <cell r="A23">
            <v>22</v>
          </cell>
          <cell r="B23" t="str">
            <v>男子</v>
          </cell>
          <cell r="C23" t="str">
            <v>福島県</v>
          </cell>
          <cell r="D23" t="str">
            <v>ふたば未来学園高校</v>
          </cell>
          <cell r="E23">
            <v>1</v>
          </cell>
          <cell r="F23">
            <v>40000</v>
          </cell>
          <cell r="G23">
            <v>4</v>
          </cell>
          <cell r="H23">
            <v>16000</v>
          </cell>
          <cell r="I23">
            <v>56000</v>
          </cell>
          <cell r="J23">
            <v>0</v>
          </cell>
          <cell r="K23">
            <v>0</v>
          </cell>
        </row>
        <row r="24">
          <cell r="A24">
            <v>23</v>
          </cell>
          <cell r="B24" t="str">
            <v>女子</v>
          </cell>
          <cell r="C24" t="str">
            <v>福島県</v>
          </cell>
          <cell r="D24" t="str">
            <v>ふたば未来学園高校</v>
          </cell>
          <cell r="E24">
            <v>1</v>
          </cell>
          <cell r="F24">
            <v>40000</v>
          </cell>
          <cell r="G24">
            <v>4</v>
          </cell>
          <cell r="H24">
            <v>16000</v>
          </cell>
          <cell r="I24">
            <v>56000</v>
          </cell>
          <cell r="J24">
            <v>0</v>
          </cell>
          <cell r="K24">
            <v>0</v>
          </cell>
        </row>
        <row r="25">
          <cell r="A25">
            <v>24</v>
          </cell>
          <cell r="B25" t="str">
            <v>男子</v>
          </cell>
          <cell r="C25" t="str">
            <v>茨城県</v>
          </cell>
          <cell r="D25" t="str">
            <v>常総学院高校</v>
          </cell>
          <cell r="E25">
            <v>1</v>
          </cell>
          <cell r="F25">
            <v>40000</v>
          </cell>
          <cell r="G25">
            <v>2</v>
          </cell>
          <cell r="H25">
            <v>8000</v>
          </cell>
          <cell r="I25">
            <v>48000</v>
          </cell>
          <cell r="J25">
            <v>0</v>
          </cell>
          <cell r="K25">
            <v>0</v>
          </cell>
        </row>
        <row r="26">
          <cell r="A26">
            <v>25</v>
          </cell>
          <cell r="B26" t="str">
            <v>男子</v>
          </cell>
          <cell r="C26" t="str">
            <v>茨城県</v>
          </cell>
          <cell r="D26" t="str">
            <v>茗溪学園高校</v>
          </cell>
          <cell r="E26">
            <v>0</v>
          </cell>
          <cell r="F26">
            <v>0</v>
          </cell>
          <cell r="G26">
            <v>2</v>
          </cell>
          <cell r="H26">
            <v>8000</v>
          </cell>
          <cell r="I26">
            <v>8000</v>
          </cell>
          <cell r="J26">
            <v>0</v>
          </cell>
          <cell r="K26">
            <v>0</v>
          </cell>
        </row>
        <row r="27">
          <cell r="A27">
            <v>26</v>
          </cell>
          <cell r="B27" t="str">
            <v>女子</v>
          </cell>
          <cell r="C27" t="str">
            <v>茨城県</v>
          </cell>
          <cell r="D27" t="str">
            <v>常総学院高校</v>
          </cell>
          <cell r="E27">
            <v>1</v>
          </cell>
          <cell r="F27">
            <v>40000</v>
          </cell>
          <cell r="G27">
            <v>2</v>
          </cell>
          <cell r="H27">
            <v>8000</v>
          </cell>
          <cell r="I27">
            <v>48000</v>
          </cell>
          <cell r="J27">
            <v>0</v>
          </cell>
          <cell r="K27">
            <v>0</v>
          </cell>
        </row>
        <row r="28">
          <cell r="A28">
            <v>27</v>
          </cell>
          <cell r="B28" t="str">
            <v>女子</v>
          </cell>
          <cell r="C28" t="str">
            <v>茨城県</v>
          </cell>
          <cell r="D28" t="str">
            <v>石岡第一高校</v>
          </cell>
          <cell r="E28">
            <v>0</v>
          </cell>
          <cell r="F28">
            <v>0</v>
          </cell>
          <cell r="G28">
            <v>2</v>
          </cell>
          <cell r="H28">
            <v>8000</v>
          </cell>
          <cell r="I28">
            <v>8000</v>
          </cell>
          <cell r="J28">
            <v>0</v>
          </cell>
          <cell r="K28">
            <v>0</v>
          </cell>
        </row>
        <row r="29">
          <cell r="A29">
            <v>28</v>
          </cell>
          <cell r="B29" t="str">
            <v>男子</v>
          </cell>
          <cell r="C29" t="str">
            <v>栃木県</v>
          </cell>
          <cell r="D29" t="str">
            <v>作新学院高校</v>
          </cell>
          <cell r="E29">
            <v>1</v>
          </cell>
          <cell r="F29">
            <v>40000</v>
          </cell>
          <cell r="G29">
            <v>4</v>
          </cell>
          <cell r="H29">
            <v>16000</v>
          </cell>
          <cell r="I29">
            <v>56000</v>
          </cell>
          <cell r="J29">
            <v>0</v>
          </cell>
          <cell r="K29">
            <v>0</v>
          </cell>
        </row>
        <row r="30">
          <cell r="A30">
            <v>29</v>
          </cell>
          <cell r="B30" t="str">
            <v>女子</v>
          </cell>
          <cell r="C30" t="str">
            <v>栃木県</v>
          </cell>
          <cell r="D30" t="str">
            <v>作新学院高校</v>
          </cell>
          <cell r="E30">
            <v>1</v>
          </cell>
          <cell r="F30">
            <v>40000</v>
          </cell>
          <cell r="G30">
            <v>5</v>
          </cell>
          <cell r="H30">
            <v>20000</v>
          </cell>
          <cell r="I30">
            <v>60000</v>
          </cell>
          <cell r="J30">
            <v>5</v>
          </cell>
          <cell r="K30">
            <v>5000</v>
          </cell>
        </row>
        <row r="31">
          <cell r="A31">
            <v>30</v>
          </cell>
          <cell r="B31" t="str">
            <v>男子</v>
          </cell>
          <cell r="C31" t="str">
            <v>群馬県</v>
          </cell>
          <cell r="D31" t="str">
            <v>桐生市立商業高校</v>
          </cell>
          <cell r="E31">
            <v>1</v>
          </cell>
          <cell r="F31">
            <v>40000</v>
          </cell>
          <cell r="G31">
            <v>4</v>
          </cell>
          <cell r="H31">
            <v>16000</v>
          </cell>
          <cell r="I31">
            <v>56000</v>
          </cell>
          <cell r="J31">
            <v>0</v>
          </cell>
          <cell r="K31">
            <v>0</v>
          </cell>
        </row>
        <row r="32">
          <cell r="A32">
            <v>31</v>
          </cell>
          <cell r="B32" t="str">
            <v>男子</v>
          </cell>
          <cell r="C32" t="str">
            <v>群馬県</v>
          </cell>
          <cell r="D32" t="str">
            <v>太田工業高校</v>
          </cell>
          <cell r="E32">
            <v>0</v>
          </cell>
          <cell r="F32">
            <v>0</v>
          </cell>
          <cell r="G32">
            <v>1</v>
          </cell>
          <cell r="H32">
            <v>4000</v>
          </cell>
          <cell r="I32">
            <v>4000</v>
          </cell>
          <cell r="J32">
            <v>0</v>
          </cell>
          <cell r="K32">
            <v>0</v>
          </cell>
        </row>
        <row r="33">
          <cell r="A33">
            <v>32</v>
          </cell>
          <cell r="B33" t="str">
            <v>女子</v>
          </cell>
          <cell r="C33" t="str">
            <v>群馬県</v>
          </cell>
          <cell r="D33" t="str">
            <v>伊勢崎清明高校</v>
          </cell>
          <cell r="E33">
            <v>1</v>
          </cell>
          <cell r="F33">
            <v>40000</v>
          </cell>
          <cell r="G33">
            <v>4</v>
          </cell>
          <cell r="H33">
            <v>16000</v>
          </cell>
          <cell r="I33">
            <v>56000</v>
          </cell>
          <cell r="J33">
            <v>0</v>
          </cell>
          <cell r="K33">
            <v>0</v>
          </cell>
        </row>
        <row r="34">
          <cell r="A34">
            <v>33</v>
          </cell>
          <cell r="B34" t="str">
            <v>女子</v>
          </cell>
          <cell r="C34" t="str">
            <v>群馬県</v>
          </cell>
          <cell r="D34" t="str">
            <v>桐生市立商業高校</v>
          </cell>
          <cell r="E34">
            <v>0</v>
          </cell>
          <cell r="F34">
            <v>0</v>
          </cell>
          <cell r="G34">
            <v>1</v>
          </cell>
          <cell r="H34">
            <v>4000</v>
          </cell>
          <cell r="I34">
            <v>4000</v>
          </cell>
          <cell r="J34">
            <v>0</v>
          </cell>
          <cell r="K34">
            <v>0</v>
          </cell>
        </row>
        <row r="35">
          <cell r="A35">
            <v>34</v>
          </cell>
          <cell r="B35" t="str">
            <v>男子</v>
          </cell>
          <cell r="C35" t="str">
            <v>埼玉県</v>
          </cell>
          <cell r="D35" t="str">
            <v>埼玉栄高校</v>
          </cell>
          <cell r="E35">
            <v>1</v>
          </cell>
          <cell r="F35">
            <v>40000</v>
          </cell>
          <cell r="G35">
            <v>4</v>
          </cell>
          <cell r="H35">
            <v>16000</v>
          </cell>
          <cell r="I35">
            <v>56000</v>
          </cell>
          <cell r="J35">
            <v>0</v>
          </cell>
          <cell r="K35">
            <v>0</v>
          </cell>
        </row>
        <row r="36">
          <cell r="A36">
            <v>35</v>
          </cell>
          <cell r="B36" t="str">
            <v>女子</v>
          </cell>
          <cell r="C36" t="str">
            <v>埼玉県</v>
          </cell>
          <cell r="D36" t="str">
            <v>埼玉栄高校</v>
          </cell>
          <cell r="E36">
            <v>1</v>
          </cell>
          <cell r="F36">
            <v>40000</v>
          </cell>
          <cell r="G36">
            <v>4</v>
          </cell>
          <cell r="H36">
            <v>16000</v>
          </cell>
          <cell r="I36">
            <v>56000</v>
          </cell>
          <cell r="J36">
            <v>0</v>
          </cell>
          <cell r="K36">
            <v>0</v>
          </cell>
        </row>
        <row r="37">
          <cell r="A37">
            <v>36</v>
          </cell>
          <cell r="B37" t="str">
            <v>男子</v>
          </cell>
          <cell r="C37" t="str">
            <v>千葉県</v>
          </cell>
          <cell r="D37" t="str">
            <v>千葉敬愛高校</v>
          </cell>
          <cell r="E37">
            <v>1</v>
          </cell>
          <cell r="F37">
            <v>40000</v>
          </cell>
          <cell r="G37">
            <v>2</v>
          </cell>
          <cell r="H37">
            <v>8000</v>
          </cell>
          <cell r="I37">
            <v>48000</v>
          </cell>
          <cell r="J37">
            <v>4</v>
          </cell>
          <cell r="K37">
            <v>4000</v>
          </cell>
        </row>
        <row r="38">
          <cell r="A38">
            <v>37</v>
          </cell>
          <cell r="B38" t="str">
            <v>男子</v>
          </cell>
          <cell r="C38" t="str">
            <v>千葉県</v>
          </cell>
          <cell r="D38" t="str">
            <v>西武台千葉高校</v>
          </cell>
          <cell r="E38">
            <v>0</v>
          </cell>
          <cell r="F38">
            <v>0</v>
          </cell>
          <cell r="G38">
            <v>2</v>
          </cell>
          <cell r="H38">
            <v>8000</v>
          </cell>
          <cell r="I38">
            <v>8000</v>
          </cell>
          <cell r="J38">
            <v>6</v>
          </cell>
          <cell r="K38">
            <v>6000</v>
          </cell>
        </row>
        <row r="39">
          <cell r="A39">
            <v>38</v>
          </cell>
          <cell r="B39" t="str">
            <v>男子</v>
          </cell>
          <cell r="C39" t="str">
            <v>千葉県</v>
          </cell>
          <cell r="D39" t="str">
            <v>昭和学院高校</v>
          </cell>
          <cell r="E39">
            <v>0</v>
          </cell>
          <cell r="F39">
            <v>0</v>
          </cell>
          <cell r="G39">
            <v>1</v>
          </cell>
          <cell r="H39">
            <v>4000</v>
          </cell>
          <cell r="I39">
            <v>4000</v>
          </cell>
          <cell r="J39">
            <v>5</v>
          </cell>
          <cell r="K39">
            <v>5000</v>
          </cell>
        </row>
        <row r="40">
          <cell r="A40">
            <v>39</v>
          </cell>
          <cell r="B40" t="str">
            <v>女子</v>
          </cell>
          <cell r="C40" t="str">
            <v>千葉県</v>
          </cell>
          <cell r="D40" t="str">
            <v>西武台千葉高校</v>
          </cell>
          <cell r="E40">
            <v>1</v>
          </cell>
          <cell r="F40">
            <v>40000</v>
          </cell>
          <cell r="G40">
            <v>4</v>
          </cell>
          <cell r="H40">
            <v>16000</v>
          </cell>
          <cell r="I40">
            <v>56000</v>
          </cell>
          <cell r="J40">
            <v>0</v>
          </cell>
          <cell r="K40">
            <v>0</v>
          </cell>
        </row>
        <row r="41">
          <cell r="A41">
            <v>40</v>
          </cell>
          <cell r="B41" t="str">
            <v>女子</v>
          </cell>
          <cell r="C41" t="str">
            <v>千葉県</v>
          </cell>
          <cell r="D41" t="str">
            <v>千葉敬愛高校</v>
          </cell>
          <cell r="E41">
            <v>0</v>
          </cell>
          <cell r="F41">
            <v>0</v>
          </cell>
          <cell r="G41">
            <v>2</v>
          </cell>
          <cell r="H41">
            <v>8000</v>
          </cell>
          <cell r="I41">
            <v>8000</v>
          </cell>
          <cell r="J41">
            <v>0</v>
          </cell>
          <cell r="K41">
            <v>0</v>
          </cell>
        </row>
        <row r="42">
          <cell r="A42">
            <v>41</v>
          </cell>
          <cell r="B42" t="str">
            <v>男子</v>
          </cell>
          <cell r="C42" t="str">
            <v>東東京都</v>
          </cell>
          <cell r="D42" t="str">
            <v>関東第一高校</v>
          </cell>
          <cell r="E42">
            <v>1</v>
          </cell>
          <cell r="F42">
            <v>40000</v>
          </cell>
          <cell r="G42">
            <v>0</v>
          </cell>
          <cell r="H42">
            <v>0</v>
          </cell>
          <cell r="I42">
            <v>40000</v>
          </cell>
          <cell r="J42">
            <v>0</v>
          </cell>
          <cell r="K42">
            <v>0</v>
          </cell>
        </row>
        <row r="43">
          <cell r="A43">
            <v>42</v>
          </cell>
          <cell r="B43" t="str">
            <v>男子</v>
          </cell>
          <cell r="C43" t="str">
            <v>西東京都</v>
          </cell>
          <cell r="D43" t="str">
            <v>淑徳巣鴨高校</v>
          </cell>
          <cell r="E43">
            <v>1</v>
          </cell>
          <cell r="F43">
            <v>40000</v>
          </cell>
          <cell r="G43">
            <v>4</v>
          </cell>
          <cell r="H43">
            <v>16000</v>
          </cell>
          <cell r="I43">
            <v>56000</v>
          </cell>
          <cell r="J43">
            <v>7</v>
          </cell>
          <cell r="K43">
            <v>7000</v>
          </cell>
        </row>
        <row r="44">
          <cell r="A44">
            <v>43</v>
          </cell>
          <cell r="B44" t="str">
            <v>女子</v>
          </cell>
          <cell r="C44" t="str">
            <v>東東京都</v>
          </cell>
          <cell r="D44" t="str">
            <v>関東第一高校</v>
          </cell>
          <cell r="E44">
            <v>1</v>
          </cell>
          <cell r="F44">
            <v>40000</v>
          </cell>
          <cell r="G44">
            <v>2</v>
          </cell>
          <cell r="H44">
            <v>8000</v>
          </cell>
          <cell r="I44">
            <v>48000</v>
          </cell>
          <cell r="J44">
            <v>0</v>
          </cell>
          <cell r="K44">
            <v>0</v>
          </cell>
        </row>
        <row r="45">
          <cell r="A45">
            <v>44</v>
          </cell>
          <cell r="B45" t="str">
            <v>女子</v>
          </cell>
          <cell r="C45" t="str">
            <v>西東京都</v>
          </cell>
          <cell r="D45" t="str">
            <v>日本ウェルネス高校</v>
          </cell>
          <cell r="E45">
            <v>1</v>
          </cell>
          <cell r="F45">
            <v>40000</v>
          </cell>
          <cell r="G45">
            <v>2</v>
          </cell>
          <cell r="H45">
            <v>8000</v>
          </cell>
          <cell r="I45">
            <v>48000</v>
          </cell>
          <cell r="J45">
            <v>0</v>
          </cell>
          <cell r="K45">
            <v>0</v>
          </cell>
        </row>
        <row r="46">
          <cell r="A46">
            <v>45</v>
          </cell>
          <cell r="B46" t="str">
            <v>男子</v>
          </cell>
          <cell r="C46" t="str">
            <v>神奈川県</v>
          </cell>
          <cell r="D46" t="str">
            <v>川崎総合科学高校</v>
          </cell>
          <cell r="E46">
            <v>1</v>
          </cell>
          <cell r="F46">
            <v>40000</v>
          </cell>
          <cell r="G46">
            <v>4</v>
          </cell>
          <cell r="H46">
            <v>16000</v>
          </cell>
          <cell r="I46">
            <v>56000</v>
          </cell>
          <cell r="J46">
            <v>0</v>
          </cell>
          <cell r="K46">
            <v>0</v>
          </cell>
        </row>
        <row r="47">
          <cell r="A47">
            <v>46</v>
          </cell>
          <cell r="B47" t="str">
            <v>男子</v>
          </cell>
          <cell r="C47" t="str">
            <v>神奈川県</v>
          </cell>
          <cell r="D47" t="str">
            <v>鵠沼高校</v>
          </cell>
          <cell r="E47">
            <v>0</v>
          </cell>
          <cell r="F47">
            <v>0</v>
          </cell>
          <cell r="G47">
            <v>1</v>
          </cell>
          <cell r="H47">
            <v>4000</v>
          </cell>
          <cell r="I47">
            <v>4000</v>
          </cell>
          <cell r="J47">
            <v>0</v>
          </cell>
          <cell r="K47">
            <v>0</v>
          </cell>
        </row>
        <row r="48">
          <cell r="A48">
            <v>47</v>
          </cell>
          <cell r="B48" t="str">
            <v>女子</v>
          </cell>
          <cell r="C48" t="str">
            <v>神奈川県</v>
          </cell>
          <cell r="D48" t="str">
            <v>川崎総合科学高校</v>
          </cell>
          <cell r="E48">
            <v>1</v>
          </cell>
          <cell r="F48">
            <v>40000</v>
          </cell>
          <cell r="G48">
            <v>2</v>
          </cell>
          <cell r="H48">
            <v>8000</v>
          </cell>
          <cell r="I48">
            <v>48000</v>
          </cell>
          <cell r="J48">
            <v>0</v>
          </cell>
          <cell r="K48">
            <v>0</v>
          </cell>
        </row>
        <row r="49">
          <cell r="A49">
            <v>48</v>
          </cell>
          <cell r="B49" t="str">
            <v>女子</v>
          </cell>
          <cell r="C49" t="str">
            <v>神奈川県</v>
          </cell>
          <cell r="D49" t="str">
            <v>法政大学第二高校</v>
          </cell>
          <cell r="E49">
            <v>0</v>
          </cell>
          <cell r="F49">
            <v>0</v>
          </cell>
          <cell r="G49">
            <v>2</v>
          </cell>
          <cell r="H49">
            <v>8000</v>
          </cell>
          <cell r="I49">
            <v>8000</v>
          </cell>
          <cell r="J49">
            <v>0</v>
          </cell>
          <cell r="K49">
            <v>0</v>
          </cell>
        </row>
        <row r="50">
          <cell r="A50">
            <v>49</v>
          </cell>
          <cell r="B50" t="str">
            <v>男子</v>
          </cell>
          <cell r="C50" t="str">
            <v>山梨県</v>
          </cell>
          <cell r="D50" t="str">
            <v>甲斐清和高校</v>
          </cell>
          <cell r="E50">
            <v>1</v>
          </cell>
          <cell r="F50">
            <v>40000</v>
          </cell>
          <cell r="G50">
            <v>2</v>
          </cell>
          <cell r="H50">
            <v>8000</v>
          </cell>
          <cell r="I50">
            <v>48000</v>
          </cell>
          <cell r="J50">
            <v>0</v>
          </cell>
          <cell r="K50">
            <v>0</v>
          </cell>
        </row>
        <row r="51">
          <cell r="A51">
            <v>50</v>
          </cell>
          <cell r="B51" t="str">
            <v>男子</v>
          </cell>
          <cell r="C51" t="str">
            <v>山梨県</v>
          </cell>
          <cell r="D51" t="str">
            <v>甲府商業高校</v>
          </cell>
          <cell r="E51">
            <v>0</v>
          </cell>
          <cell r="F51">
            <v>0</v>
          </cell>
          <cell r="G51">
            <v>2</v>
          </cell>
          <cell r="H51">
            <v>8000</v>
          </cell>
          <cell r="I51">
            <v>8000</v>
          </cell>
          <cell r="J51">
            <v>0</v>
          </cell>
          <cell r="K51">
            <v>0</v>
          </cell>
        </row>
        <row r="52">
          <cell r="A52">
            <v>51</v>
          </cell>
          <cell r="B52" t="str">
            <v>女子</v>
          </cell>
          <cell r="C52" t="str">
            <v>山梨県</v>
          </cell>
          <cell r="D52" t="str">
            <v>甲斐清和高校</v>
          </cell>
          <cell r="E52">
            <v>1</v>
          </cell>
          <cell r="F52">
            <v>40000</v>
          </cell>
          <cell r="G52">
            <v>3</v>
          </cell>
          <cell r="H52">
            <v>12000</v>
          </cell>
          <cell r="I52">
            <v>52000</v>
          </cell>
          <cell r="J52">
            <v>0</v>
          </cell>
          <cell r="K52">
            <v>0</v>
          </cell>
        </row>
        <row r="53">
          <cell r="A53">
            <v>52</v>
          </cell>
          <cell r="B53" t="str">
            <v>女子</v>
          </cell>
          <cell r="C53" t="str">
            <v>山梨県</v>
          </cell>
          <cell r="D53" t="str">
            <v>甲府商業高校</v>
          </cell>
          <cell r="E53">
            <v>0</v>
          </cell>
          <cell r="F53">
            <v>0</v>
          </cell>
          <cell r="G53">
            <v>2</v>
          </cell>
          <cell r="H53">
            <v>8000</v>
          </cell>
          <cell r="I53">
            <v>8000</v>
          </cell>
          <cell r="J53">
            <v>0</v>
          </cell>
          <cell r="K53">
            <v>0</v>
          </cell>
        </row>
        <row r="54">
          <cell r="A54">
            <v>53</v>
          </cell>
          <cell r="B54" t="str">
            <v>男子</v>
          </cell>
          <cell r="C54" t="str">
            <v>新潟県</v>
          </cell>
          <cell r="D54" t="str">
            <v>北越高校</v>
          </cell>
          <cell r="E54">
            <v>1</v>
          </cell>
          <cell r="F54">
            <v>40000</v>
          </cell>
          <cell r="G54">
            <v>3</v>
          </cell>
          <cell r="H54">
            <v>12000</v>
          </cell>
          <cell r="I54">
            <v>52000</v>
          </cell>
          <cell r="J54">
            <v>0</v>
          </cell>
          <cell r="K54">
            <v>0</v>
          </cell>
        </row>
        <row r="55">
          <cell r="A55">
            <v>54</v>
          </cell>
          <cell r="B55" t="str">
            <v>男子</v>
          </cell>
          <cell r="C55" t="str">
            <v>新潟県</v>
          </cell>
          <cell r="D55" t="str">
            <v>新発田南高校</v>
          </cell>
          <cell r="E55">
            <v>0</v>
          </cell>
          <cell r="F55">
            <v>0</v>
          </cell>
          <cell r="G55">
            <v>2</v>
          </cell>
          <cell r="H55">
            <v>8000</v>
          </cell>
          <cell r="I55">
            <v>8000</v>
          </cell>
          <cell r="J55">
            <v>0</v>
          </cell>
          <cell r="K55">
            <v>0</v>
          </cell>
        </row>
        <row r="56">
          <cell r="A56">
            <v>55</v>
          </cell>
          <cell r="B56" t="str">
            <v>女子</v>
          </cell>
          <cell r="C56" t="str">
            <v>新潟県</v>
          </cell>
          <cell r="D56" t="str">
            <v>新潟青陵高校</v>
          </cell>
          <cell r="E56">
            <v>1</v>
          </cell>
          <cell r="F56">
            <v>40000</v>
          </cell>
          <cell r="G56">
            <v>5</v>
          </cell>
          <cell r="H56">
            <v>20000</v>
          </cell>
          <cell r="I56">
            <v>60000</v>
          </cell>
          <cell r="J56">
            <v>0</v>
          </cell>
          <cell r="K56">
            <v>0</v>
          </cell>
        </row>
        <row r="57">
          <cell r="A57">
            <v>56</v>
          </cell>
          <cell r="B57" t="str">
            <v>男子</v>
          </cell>
          <cell r="C57" t="str">
            <v>富山県</v>
          </cell>
          <cell r="D57" t="str">
            <v>高岡第一高校</v>
          </cell>
          <cell r="E57">
            <v>1</v>
          </cell>
          <cell r="F57">
            <v>40000</v>
          </cell>
          <cell r="G57">
            <v>5</v>
          </cell>
          <cell r="H57">
            <v>20000</v>
          </cell>
          <cell r="I57">
            <v>60000</v>
          </cell>
          <cell r="J57">
            <v>7</v>
          </cell>
          <cell r="K57">
            <v>7000</v>
          </cell>
        </row>
        <row r="58">
          <cell r="A58">
            <v>57</v>
          </cell>
          <cell r="B58" t="str">
            <v>女子</v>
          </cell>
          <cell r="C58" t="str">
            <v>富山県</v>
          </cell>
          <cell r="D58" t="str">
            <v>富山国際大学付属高校</v>
          </cell>
          <cell r="E58">
            <v>1</v>
          </cell>
          <cell r="F58">
            <v>40000</v>
          </cell>
          <cell r="G58">
            <v>3</v>
          </cell>
          <cell r="H58">
            <v>12000</v>
          </cell>
          <cell r="I58">
            <v>52000</v>
          </cell>
          <cell r="J58">
            <v>0</v>
          </cell>
          <cell r="K58">
            <v>0</v>
          </cell>
        </row>
        <row r="59">
          <cell r="A59">
            <v>58</v>
          </cell>
          <cell r="B59" t="str">
            <v>女子</v>
          </cell>
          <cell r="C59" t="str">
            <v>富山県</v>
          </cell>
          <cell r="D59" t="str">
            <v>富山商業高校</v>
          </cell>
          <cell r="E59">
            <v>0</v>
          </cell>
          <cell r="F59">
            <v>0</v>
          </cell>
          <cell r="G59">
            <v>2</v>
          </cell>
          <cell r="H59">
            <v>8000</v>
          </cell>
          <cell r="I59">
            <v>8000</v>
          </cell>
          <cell r="J59">
            <v>3</v>
          </cell>
          <cell r="K59">
            <v>3000</v>
          </cell>
        </row>
        <row r="60">
          <cell r="A60">
            <v>59</v>
          </cell>
          <cell r="B60" t="str">
            <v>男子</v>
          </cell>
          <cell r="C60" t="str">
            <v>石川県</v>
          </cell>
          <cell r="D60" t="str">
            <v>金沢市立工業高校</v>
          </cell>
          <cell r="E60">
            <v>1</v>
          </cell>
          <cell r="F60">
            <v>40000</v>
          </cell>
          <cell r="G60">
            <v>3</v>
          </cell>
          <cell r="H60">
            <v>12000</v>
          </cell>
          <cell r="I60">
            <v>52000</v>
          </cell>
          <cell r="J60">
            <v>0</v>
          </cell>
          <cell r="K60">
            <v>0</v>
          </cell>
        </row>
        <row r="61">
          <cell r="A61">
            <v>60</v>
          </cell>
          <cell r="B61" t="str">
            <v>男子</v>
          </cell>
          <cell r="C61" t="str">
            <v>石川県</v>
          </cell>
          <cell r="D61" t="str">
            <v>金沢学院高校</v>
          </cell>
          <cell r="E61">
            <v>0</v>
          </cell>
          <cell r="F61">
            <v>0</v>
          </cell>
          <cell r="G61">
            <v>2</v>
          </cell>
          <cell r="H61">
            <v>8000</v>
          </cell>
          <cell r="I61">
            <v>8000</v>
          </cell>
          <cell r="J61">
            <v>0</v>
          </cell>
          <cell r="K61">
            <v>0</v>
          </cell>
        </row>
        <row r="62">
          <cell r="A62">
            <v>61</v>
          </cell>
          <cell r="B62" t="str">
            <v>女子</v>
          </cell>
          <cell r="C62" t="str">
            <v>石川県</v>
          </cell>
          <cell r="D62" t="str">
            <v>金沢向陽高校</v>
          </cell>
          <cell r="E62">
            <v>1</v>
          </cell>
          <cell r="F62">
            <v>40000</v>
          </cell>
          <cell r="G62">
            <v>2</v>
          </cell>
          <cell r="H62">
            <v>8000</v>
          </cell>
          <cell r="I62">
            <v>48000</v>
          </cell>
          <cell r="J62">
            <v>3</v>
          </cell>
          <cell r="K62">
            <v>3000</v>
          </cell>
        </row>
        <row r="63">
          <cell r="A63">
            <v>62</v>
          </cell>
          <cell r="B63" t="str">
            <v>女子</v>
          </cell>
          <cell r="C63" t="str">
            <v>石川県</v>
          </cell>
          <cell r="D63" t="str">
            <v>金沢学院高校</v>
          </cell>
          <cell r="E63">
            <v>0</v>
          </cell>
          <cell r="F63">
            <v>0</v>
          </cell>
          <cell r="G63">
            <v>2</v>
          </cell>
          <cell r="H63">
            <v>8000</v>
          </cell>
          <cell r="I63">
            <v>8000</v>
          </cell>
          <cell r="J63">
            <v>0</v>
          </cell>
          <cell r="K63">
            <v>0</v>
          </cell>
        </row>
        <row r="64">
          <cell r="A64">
            <v>63</v>
          </cell>
          <cell r="B64" t="str">
            <v>男子</v>
          </cell>
          <cell r="C64" t="str">
            <v>福井県</v>
          </cell>
          <cell r="D64" t="str">
            <v>勝山高校</v>
          </cell>
          <cell r="E64">
            <v>1</v>
          </cell>
          <cell r="F64">
            <v>40000</v>
          </cell>
          <cell r="G64">
            <v>2</v>
          </cell>
          <cell r="H64">
            <v>8000</v>
          </cell>
          <cell r="I64">
            <v>48000</v>
          </cell>
          <cell r="J64">
            <v>0</v>
          </cell>
          <cell r="K64">
            <v>0</v>
          </cell>
        </row>
        <row r="65">
          <cell r="A65">
            <v>64</v>
          </cell>
          <cell r="B65" t="str">
            <v>男子</v>
          </cell>
          <cell r="C65" t="str">
            <v>福井県</v>
          </cell>
          <cell r="D65" t="str">
            <v>福井工大附属福井高校</v>
          </cell>
          <cell r="E65">
            <v>0</v>
          </cell>
          <cell r="F65">
            <v>0</v>
          </cell>
          <cell r="G65">
            <v>2</v>
          </cell>
          <cell r="H65">
            <v>8000</v>
          </cell>
          <cell r="I65">
            <v>8000</v>
          </cell>
          <cell r="J65">
            <v>0</v>
          </cell>
          <cell r="K65">
            <v>0</v>
          </cell>
        </row>
        <row r="66">
          <cell r="A66">
            <v>65</v>
          </cell>
          <cell r="B66" t="str">
            <v>男子</v>
          </cell>
          <cell r="C66" t="str">
            <v>福井県</v>
          </cell>
          <cell r="D66" t="str">
            <v>敦賀高校</v>
          </cell>
          <cell r="E66">
            <v>0</v>
          </cell>
          <cell r="F66">
            <v>0</v>
          </cell>
          <cell r="G66">
            <v>1</v>
          </cell>
          <cell r="H66">
            <v>4000</v>
          </cell>
          <cell r="I66">
            <v>4000</v>
          </cell>
          <cell r="J66">
            <v>0</v>
          </cell>
          <cell r="K66">
            <v>0</v>
          </cell>
        </row>
        <row r="67">
          <cell r="A67">
            <v>66</v>
          </cell>
          <cell r="B67" t="str">
            <v>女子</v>
          </cell>
          <cell r="C67" t="str">
            <v>福井県</v>
          </cell>
          <cell r="D67" t="str">
            <v>福井工大附属福井高校</v>
          </cell>
          <cell r="E67">
            <v>1</v>
          </cell>
          <cell r="F67">
            <v>40000</v>
          </cell>
          <cell r="G67">
            <v>2</v>
          </cell>
          <cell r="H67">
            <v>8000</v>
          </cell>
          <cell r="I67">
            <v>48000</v>
          </cell>
          <cell r="J67">
            <v>0</v>
          </cell>
          <cell r="K67">
            <v>0</v>
          </cell>
        </row>
        <row r="68">
          <cell r="A68">
            <v>67</v>
          </cell>
          <cell r="B68" t="str">
            <v>女子</v>
          </cell>
          <cell r="C68" t="str">
            <v>福井県</v>
          </cell>
          <cell r="D68" t="str">
            <v>勝山高校</v>
          </cell>
          <cell r="E68">
            <v>0</v>
          </cell>
          <cell r="F68">
            <v>0</v>
          </cell>
          <cell r="G68">
            <v>3</v>
          </cell>
          <cell r="H68">
            <v>12000</v>
          </cell>
          <cell r="I68">
            <v>12000</v>
          </cell>
          <cell r="J68">
            <v>0</v>
          </cell>
          <cell r="K68">
            <v>0</v>
          </cell>
        </row>
        <row r="69">
          <cell r="A69">
            <v>68</v>
          </cell>
          <cell r="B69" t="str">
            <v>男子</v>
          </cell>
          <cell r="C69" t="str">
            <v>長野県</v>
          </cell>
          <cell r="D69" t="str">
            <v>長野商業高校</v>
          </cell>
          <cell r="E69">
            <v>1</v>
          </cell>
          <cell r="F69">
            <v>40000</v>
          </cell>
          <cell r="G69">
            <v>4</v>
          </cell>
          <cell r="H69">
            <v>16000</v>
          </cell>
          <cell r="I69">
            <v>56000</v>
          </cell>
          <cell r="J69">
            <v>0</v>
          </cell>
          <cell r="K69">
            <v>0</v>
          </cell>
        </row>
        <row r="70">
          <cell r="A70">
            <v>69</v>
          </cell>
          <cell r="B70" t="str">
            <v>女子</v>
          </cell>
          <cell r="C70" t="str">
            <v>長野県</v>
          </cell>
          <cell r="D70" t="str">
            <v>文化学園長野高校</v>
          </cell>
          <cell r="E70">
            <v>1</v>
          </cell>
          <cell r="F70">
            <v>40000</v>
          </cell>
          <cell r="G70">
            <v>3</v>
          </cell>
          <cell r="H70">
            <v>12000</v>
          </cell>
          <cell r="I70">
            <v>52000</v>
          </cell>
          <cell r="J70">
            <v>0</v>
          </cell>
          <cell r="K70">
            <v>0</v>
          </cell>
        </row>
        <row r="71">
          <cell r="A71">
            <v>70</v>
          </cell>
          <cell r="B71" t="str">
            <v>女子</v>
          </cell>
          <cell r="C71" t="str">
            <v>長野県</v>
          </cell>
          <cell r="D71" t="str">
            <v>蘇南高校</v>
          </cell>
          <cell r="E71">
            <v>0</v>
          </cell>
          <cell r="F71">
            <v>0</v>
          </cell>
          <cell r="G71">
            <v>2</v>
          </cell>
          <cell r="H71">
            <v>8000</v>
          </cell>
          <cell r="I71">
            <v>8000</v>
          </cell>
          <cell r="J71">
            <v>0</v>
          </cell>
          <cell r="K71">
            <v>0</v>
          </cell>
        </row>
        <row r="72">
          <cell r="A72">
            <v>71</v>
          </cell>
          <cell r="B72" t="str">
            <v>男子</v>
          </cell>
          <cell r="C72" t="str">
            <v>岐阜県</v>
          </cell>
          <cell r="D72" t="str">
            <v>大垣工業高校</v>
          </cell>
          <cell r="E72">
            <v>1</v>
          </cell>
          <cell r="F72">
            <v>40000</v>
          </cell>
          <cell r="G72">
            <v>2</v>
          </cell>
          <cell r="H72">
            <v>8000</v>
          </cell>
          <cell r="I72">
            <v>48000</v>
          </cell>
          <cell r="J72">
            <v>0</v>
          </cell>
          <cell r="K72">
            <v>0</v>
          </cell>
        </row>
        <row r="73">
          <cell r="A73">
            <v>72</v>
          </cell>
          <cell r="B73" t="str">
            <v>男子</v>
          </cell>
          <cell r="C73" t="str">
            <v>岐阜県</v>
          </cell>
          <cell r="D73" t="str">
            <v>高山西高校</v>
          </cell>
          <cell r="E73">
            <v>0</v>
          </cell>
          <cell r="F73">
            <v>0</v>
          </cell>
          <cell r="G73">
            <v>2</v>
          </cell>
          <cell r="H73">
            <v>8000</v>
          </cell>
          <cell r="I73">
            <v>8000</v>
          </cell>
          <cell r="J73">
            <v>0</v>
          </cell>
          <cell r="K73">
            <v>0</v>
          </cell>
        </row>
        <row r="74">
          <cell r="A74">
            <v>73</v>
          </cell>
          <cell r="B74" t="str">
            <v>男子</v>
          </cell>
          <cell r="C74" t="str">
            <v>岐阜県</v>
          </cell>
          <cell r="D74" t="str">
            <v>岐阜北高校</v>
          </cell>
          <cell r="E74">
            <v>0</v>
          </cell>
          <cell r="F74">
            <v>0</v>
          </cell>
          <cell r="G74">
            <v>1</v>
          </cell>
          <cell r="H74">
            <v>4000</v>
          </cell>
          <cell r="I74">
            <v>4000</v>
          </cell>
          <cell r="J74">
            <v>0</v>
          </cell>
          <cell r="K74">
            <v>0</v>
          </cell>
        </row>
        <row r="75">
          <cell r="A75">
            <v>74</v>
          </cell>
          <cell r="B75" t="str">
            <v>女子</v>
          </cell>
          <cell r="C75" t="str">
            <v>岐阜県</v>
          </cell>
          <cell r="D75" t="str">
            <v>県立岐阜商業高校</v>
          </cell>
          <cell r="E75">
            <v>1</v>
          </cell>
          <cell r="F75">
            <v>40000</v>
          </cell>
          <cell r="G75">
            <v>4</v>
          </cell>
          <cell r="H75">
            <v>16000</v>
          </cell>
          <cell r="I75">
            <v>56000</v>
          </cell>
          <cell r="J75">
            <v>0</v>
          </cell>
          <cell r="K75">
            <v>0</v>
          </cell>
        </row>
        <row r="76">
          <cell r="A76">
            <v>75</v>
          </cell>
          <cell r="B76" t="str">
            <v>男子</v>
          </cell>
          <cell r="C76" t="str">
            <v>静岡県</v>
          </cell>
          <cell r="D76" t="str">
            <v>星陵高校</v>
          </cell>
          <cell r="E76">
            <v>1</v>
          </cell>
          <cell r="F76">
            <v>40000</v>
          </cell>
          <cell r="G76">
            <v>0</v>
          </cell>
          <cell r="H76">
            <v>0</v>
          </cell>
          <cell r="I76">
            <v>40000</v>
          </cell>
          <cell r="J76">
            <v>0</v>
          </cell>
          <cell r="K76">
            <v>0</v>
          </cell>
        </row>
        <row r="77">
          <cell r="A77">
            <v>76</v>
          </cell>
          <cell r="B77" t="str">
            <v>男子</v>
          </cell>
          <cell r="C77" t="str">
            <v>静岡県</v>
          </cell>
          <cell r="D77" t="str">
            <v>伊東高校</v>
          </cell>
          <cell r="E77">
            <v>0</v>
          </cell>
          <cell r="F77">
            <v>0</v>
          </cell>
          <cell r="G77">
            <v>2</v>
          </cell>
          <cell r="H77">
            <v>8000</v>
          </cell>
          <cell r="I77">
            <v>8000</v>
          </cell>
          <cell r="J77">
            <v>0</v>
          </cell>
          <cell r="K77">
            <v>0</v>
          </cell>
        </row>
        <row r="78">
          <cell r="A78">
            <v>77</v>
          </cell>
          <cell r="B78" t="str">
            <v>男子</v>
          </cell>
          <cell r="C78" t="str">
            <v>静岡県</v>
          </cell>
          <cell r="D78" t="str">
            <v>富士見高校</v>
          </cell>
          <cell r="E78">
            <v>0</v>
          </cell>
          <cell r="F78">
            <v>0</v>
          </cell>
          <cell r="G78">
            <v>3</v>
          </cell>
          <cell r="H78">
            <v>12000</v>
          </cell>
          <cell r="I78">
            <v>12000</v>
          </cell>
          <cell r="J78">
            <v>4</v>
          </cell>
          <cell r="K78">
            <v>4000</v>
          </cell>
        </row>
        <row r="79">
          <cell r="A79">
            <v>78</v>
          </cell>
          <cell r="B79" t="str">
            <v>女子</v>
          </cell>
          <cell r="C79" t="str">
            <v>静岡県</v>
          </cell>
          <cell r="D79" t="str">
            <v>常葉大学附属菊川高校</v>
          </cell>
          <cell r="E79">
            <v>1</v>
          </cell>
          <cell r="F79">
            <v>40000</v>
          </cell>
          <cell r="G79">
            <v>0</v>
          </cell>
          <cell r="H79">
            <v>0</v>
          </cell>
          <cell r="I79">
            <v>40000</v>
          </cell>
          <cell r="J79">
            <v>8</v>
          </cell>
          <cell r="K79">
            <v>8000</v>
          </cell>
        </row>
        <row r="80">
          <cell r="A80">
            <v>79</v>
          </cell>
          <cell r="B80" t="str">
            <v>女子</v>
          </cell>
          <cell r="C80" t="str">
            <v>静岡県</v>
          </cell>
          <cell r="D80" t="str">
            <v>星陵高校</v>
          </cell>
          <cell r="E80">
            <v>0</v>
          </cell>
          <cell r="F80">
            <v>0</v>
          </cell>
          <cell r="G80">
            <v>2</v>
          </cell>
          <cell r="H80">
            <v>8000</v>
          </cell>
          <cell r="I80">
            <v>8000</v>
          </cell>
          <cell r="J80">
            <v>0</v>
          </cell>
          <cell r="K80">
            <v>0</v>
          </cell>
        </row>
        <row r="81">
          <cell r="A81">
            <v>80</v>
          </cell>
          <cell r="B81" t="str">
            <v>女子</v>
          </cell>
          <cell r="C81" t="str">
            <v>静岡県</v>
          </cell>
          <cell r="D81" t="str">
            <v>加藤学園高校</v>
          </cell>
          <cell r="E81">
            <v>0</v>
          </cell>
          <cell r="F81">
            <v>0</v>
          </cell>
          <cell r="G81">
            <v>2</v>
          </cell>
          <cell r="H81">
            <v>8000</v>
          </cell>
          <cell r="I81">
            <v>8000</v>
          </cell>
          <cell r="J81">
            <v>3</v>
          </cell>
          <cell r="K81">
            <v>3000</v>
          </cell>
        </row>
        <row r="82">
          <cell r="A82">
            <v>81</v>
          </cell>
          <cell r="B82" t="str">
            <v>男子</v>
          </cell>
          <cell r="C82" t="str">
            <v>愛知県</v>
          </cell>
          <cell r="D82" t="str">
            <v>名古屋経済大学市邨高校</v>
          </cell>
          <cell r="E82">
            <v>1</v>
          </cell>
          <cell r="F82">
            <v>40000</v>
          </cell>
          <cell r="G82">
            <v>3</v>
          </cell>
          <cell r="H82">
            <v>12000</v>
          </cell>
          <cell r="I82">
            <v>52000</v>
          </cell>
          <cell r="J82">
            <v>0</v>
          </cell>
          <cell r="K82">
            <v>0</v>
          </cell>
        </row>
        <row r="83">
          <cell r="A83">
            <v>82</v>
          </cell>
          <cell r="B83" t="str">
            <v>男子</v>
          </cell>
          <cell r="C83" t="str">
            <v>愛知県</v>
          </cell>
          <cell r="D83" t="str">
            <v>岡崎城西高校</v>
          </cell>
          <cell r="E83">
            <v>0</v>
          </cell>
          <cell r="F83">
            <v>0</v>
          </cell>
          <cell r="G83">
            <v>2</v>
          </cell>
          <cell r="H83">
            <v>8000</v>
          </cell>
          <cell r="I83">
            <v>8000</v>
          </cell>
          <cell r="J83">
            <v>0</v>
          </cell>
          <cell r="K83">
            <v>0</v>
          </cell>
        </row>
        <row r="84">
          <cell r="A84">
            <v>83</v>
          </cell>
          <cell r="B84" t="str">
            <v>女子</v>
          </cell>
          <cell r="C84" t="str">
            <v>愛知県</v>
          </cell>
          <cell r="D84" t="str">
            <v>岡崎城西高校</v>
          </cell>
          <cell r="E84">
            <v>1</v>
          </cell>
          <cell r="F84">
            <v>40000</v>
          </cell>
          <cell r="G84">
            <v>1</v>
          </cell>
          <cell r="H84">
            <v>4000</v>
          </cell>
          <cell r="I84">
            <v>44000</v>
          </cell>
          <cell r="J84">
            <v>0</v>
          </cell>
          <cell r="K84">
            <v>0</v>
          </cell>
        </row>
        <row r="85">
          <cell r="A85">
            <v>84</v>
          </cell>
          <cell r="B85" t="str">
            <v>女子</v>
          </cell>
          <cell r="C85" t="str">
            <v>愛知県</v>
          </cell>
          <cell r="D85" t="str">
            <v>名古屋経済大学市邨高校</v>
          </cell>
          <cell r="E85">
            <v>0</v>
          </cell>
          <cell r="F85">
            <v>0</v>
          </cell>
          <cell r="G85">
            <v>4</v>
          </cell>
          <cell r="H85">
            <v>16000</v>
          </cell>
          <cell r="I85">
            <v>16000</v>
          </cell>
          <cell r="J85">
            <v>0</v>
          </cell>
          <cell r="K85">
            <v>0</v>
          </cell>
        </row>
        <row r="86">
          <cell r="A86">
            <v>85</v>
          </cell>
          <cell r="B86" t="str">
            <v>男子</v>
          </cell>
          <cell r="C86" t="str">
            <v>三重県</v>
          </cell>
          <cell r="D86" t="str">
            <v>皇學館高校</v>
          </cell>
          <cell r="E86">
            <v>1</v>
          </cell>
          <cell r="F86">
            <v>40000</v>
          </cell>
          <cell r="G86">
            <v>4</v>
          </cell>
          <cell r="H86">
            <v>16000</v>
          </cell>
          <cell r="I86">
            <v>56000</v>
          </cell>
          <cell r="J86">
            <v>0</v>
          </cell>
          <cell r="K86">
            <v>0</v>
          </cell>
        </row>
        <row r="87">
          <cell r="A87">
            <v>86</v>
          </cell>
          <cell r="B87" t="str">
            <v>女子</v>
          </cell>
          <cell r="C87" t="str">
            <v>三重県</v>
          </cell>
          <cell r="D87" t="str">
            <v>皇學館高校</v>
          </cell>
          <cell r="E87">
            <v>1</v>
          </cell>
          <cell r="F87">
            <v>40000</v>
          </cell>
          <cell r="G87">
            <v>3</v>
          </cell>
          <cell r="H87">
            <v>12000</v>
          </cell>
          <cell r="I87">
            <v>52000</v>
          </cell>
          <cell r="J87">
            <v>0</v>
          </cell>
          <cell r="K87">
            <v>0</v>
          </cell>
        </row>
        <row r="88">
          <cell r="A88">
            <v>87</v>
          </cell>
          <cell r="B88" t="str">
            <v>女子</v>
          </cell>
          <cell r="C88" t="str">
            <v>三重県</v>
          </cell>
          <cell r="D88" t="str">
            <v>暁高校</v>
          </cell>
          <cell r="E88">
            <v>0</v>
          </cell>
          <cell r="F88">
            <v>0</v>
          </cell>
          <cell r="G88">
            <v>2</v>
          </cell>
          <cell r="H88">
            <v>8000</v>
          </cell>
          <cell r="I88">
            <v>8000</v>
          </cell>
          <cell r="J88">
            <v>0</v>
          </cell>
          <cell r="K88">
            <v>0</v>
          </cell>
        </row>
        <row r="89">
          <cell r="A89">
            <v>88</v>
          </cell>
          <cell r="B89" t="str">
            <v>男子</v>
          </cell>
          <cell r="C89" t="str">
            <v>滋賀県</v>
          </cell>
          <cell r="D89" t="str">
            <v>比叡山高校</v>
          </cell>
          <cell r="E89">
            <v>1</v>
          </cell>
          <cell r="F89">
            <v>40000</v>
          </cell>
          <cell r="G89">
            <v>4</v>
          </cell>
          <cell r="H89">
            <v>16000</v>
          </cell>
          <cell r="I89">
            <v>56000</v>
          </cell>
          <cell r="J89">
            <v>0</v>
          </cell>
          <cell r="K89">
            <v>0</v>
          </cell>
        </row>
        <row r="90">
          <cell r="A90">
            <v>89</v>
          </cell>
          <cell r="B90" t="str">
            <v>女子</v>
          </cell>
          <cell r="C90" t="str">
            <v>滋賀県</v>
          </cell>
          <cell r="D90" t="str">
            <v>滋賀短期大学附属高校</v>
          </cell>
          <cell r="E90">
            <v>1</v>
          </cell>
          <cell r="F90">
            <v>40000</v>
          </cell>
          <cell r="G90">
            <v>4</v>
          </cell>
          <cell r="H90">
            <v>16000</v>
          </cell>
          <cell r="I90">
            <v>56000</v>
          </cell>
          <cell r="J90">
            <v>0</v>
          </cell>
          <cell r="K90">
            <v>0</v>
          </cell>
        </row>
        <row r="91">
          <cell r="A91">
            <v>90</v>
          </cell>
          <cell r="B91" t="str">
            <v>男子</v>
          </cell>
          <cell r="C91" t="str">
            <v>京都府</v>
          </cell>
          <cell r="D91" t="str">
            <v>乙訓高校</v>
          </cell>
          <cell r="E91">
            <v>1</v>
          </cell>
          <cell r="F91">
            <v>40000</v>
          </cell>
          <cell r="G91">
            <v>4</v>
          </cell>
          <cell r="H91">
            <v>16000</v>
          </cell>
          <cell r="I91">
            <v>56000</v>
          </cell>
          <cell r="J91">
            <v>0</v>
          </cell>
          <cell r="K91">
            <v>0</v>
          </cell>
        </row>
        <row r="92">
          <cell r="A92">
            <v>91</v>
          </cell>
          <cell r="B92" t="str">
            <v>男子</v>
          </cell>
          <cell r="C92" t="str">
            <v>京都府</v>
          </cell>
          <cell r="D92" t="str">
            <v>西舞鶴高校</v>
          </cell>
          <cell r="E92">
            <v>0</v>
          </cell>
          <cell r="F92">
            <v>0</v>
          </cell>
          <cell r="G92">
            <v>1</v>
          </cell>
          <cell r="H92">
            <v>4000</v>
          </cell>
          <cell r="I92">
            <v>4000</v>
          </cell>
          <cell r="J92">
            <v>0</v>
          </cell>
          <cell r="K92">
            <v>0</v>
          </cell>
        </row>
        <row r="93">
          <cell r="A93">
            <v>92</v>
          </cell>
          <cell r="B93" t="str">
            <v>女子</v>
          </cell>
          <cell r="C93" t="str">
            <v>京都府</v>
          </cell>
          <cell r="D93" t="str">
            <v>京都外大西高校</v>
          </cell>
          <cell r="E93">
            <v>1</v>
          </cell>
          <cell r="F93">
            <v>40000</v>
          </cell>
          <cell r="G93">
            <v>5</v>
          </cell>
          <cell r="H93">
            <v>20000</v>
          </cell>
          <cell r="I93">
            <v>60000</v>
          </cell>
          <cell r="J93">
            <v>0</v>
          </cell>
          <cell r="K93">
            <v>0</v>
          </cell>
        </row>
        <row r="94">
          <cell r="A94">
            <v>93</v>
          </cell>
          <cell r="B94" t="str">
            <v>男子</v>
          </cell>
          <cell r="C94" t="str">
            <v>大阪府</v>
          </cell>
          <cell r="D94" t="str">
            <v>東大阪大学柏原高校</v>
          </cell>
          <cell r="E94">
            <v>1</v>
          </cell>
          <cell r="F94">
            <v>40000</v>
          </cell>
          <cell r="G94">
            <v>6</v>
          </cell>
          <cell r="H94">
            <v>24000</v>
          </cell>
          <cell r="I94">
            <v>64000</v>
          </cell>
          <cell r="J94">
            <v>0</v>
          </cell>
          <cell r="K94">
            <v>0</v>
          </cell>
        </row>
        <row r="95">
          <cell r="A95">
            <v>94</v>
          </cell>
          <cell r="B95" t="str">
            <v>女子</v>
          </cell>
          <cell r="C95" t="str">
            <v>大阪府</v>
          </cell>
          <cell r="D95" t="str">
            <v>四天王寺高校</v>
          </cell>
          <cell r="E95">
            <v>1</v>
          </cell>
          <cell r="F95">
            <v>40000</v>
          </cell>
          <cell r="G95">
            <v>4</v>
          </cell>
          <cell r="H95">
            <v>16000</v>
          </cell>
          <cell r="I95">
            <v>56000</v>
          </cell>
          <cell r="J95">
            <v>0</v>
          </cell>
          <cell r="K95">
            <v>0</v>
          </cell>
        </row>
        <row r="96">
          <cell r="A96">
            <v>95</v>
          </cell>
          <cell r="B96" t="str">
            <v>女子</v>
          </cell>
          <cell r="C96" t="str">
            <v>大阪府</v>
          </cell>
          <cell r="D96" t="str">
            <v>四條畷学園高校</v>
          </cell>
          <cell r="E96">
            <v>0</v>
          </cell>
          <cell r="F96">
            <v>0</v>
          </cell>
          <cell r="G96">
            <v>2</v>
          </cell>
          <cell r="H96">
            <v>8000</v>
          </cell>
          <cell r="I96">
            <v>8000</v>
          </cell>
          <cell r="J96">
            <v>0</v>
          </cell>
          <cell r="K96">
            <v>0</v>
          </cell>
        </row>
        <row r="97">
          <cell r="A97">
            <v>96</v>
          </cell>
          <cell r="B97" t="str">
            <v>男子</v>
          </cell>
          <cell r="C97" t="str">
            <v>兵庫県</v>
          </cell>
          <cell r="D97" t="str">
            <v>神戸村野工業高校</v>
          </cell>
          <cell r="E97">
            <v>1</v>
          </cell>
          <cell r="F97">
            <v>40000</v>
          </cell>
          <cell r="G97">
            <v>4</v>
          </cell>
          <cell r="H97">
            <v>16000</v>
          </cell>
          <cell r="I97">
            <v>56000</v>
          </cell>
          <cell r="J97">
            <v>0</v>
          </cell>
          <cell r="K97">
            <v>0</v>
          </cell>
        </row>
        <row r="98">
          <cell r="A98">
            <v>97</v>
          </cell>
          <cell r="B98" t="str">
            <v>女子</v>
          </cell>
          <cell r="C98" t="str">
            <v>兵庫県</v>
          </cell>
          <cell r="D98" t="str">
            <v>園田学園高校</v>
          </cell>
          <cell r="E98">
            <v>1</v>
          </cell>
          <cell r="F98">
            <v>40000</v>
          </cell>
          <cell r="G98">
            <v>4</v>
          </cell>
          <cell r="H98">
            <v>16000</v>
          </cell>
          <cell r="I98">
            <v>56000</v>
          </cell>
          <cell r="J98">
            <v>10</v>
          </cell>
          <cell r="K98">
            <v>10000</v>
          </cell>
        </row>
        <row r="99">
          <cell r="A99">
            <v>98</v>
          </cell>
          <cell r="B99" t="str">
            <v>女子</v>
          </cell>
          <cell r="C99" t="str">
            <v>兵庫県</v>
          </cell>
          <cell r="D99" t="str">
            <v>育英高校</v>
          </cell>
          <cell r="E99">
            <v>0</v>
          </cell>
          <cell r="F99">
            <v>0</v>
          </cell>
          <cell r="G99">
            <v>1</v>
          </cell>
          <cell r="H99">
            <v>4000</v>
          </cell>
          <cell r="I99">
            <v>4000</v>
          </cell>
          <cell r="J99">
            <v>0</v>
          </cell>
          <cell r="K99">
            <v>0</v>
          </cell>
        </row>
        <row r="100">
          <cell r="A100">
            <v>99</v>
          </cell>
          <cell r="B100" t="str">
            <v>男子</v>
          </cell>
          <cell r="C100" t="str">
            <v>奈良県</v>
          </cell>
          <cell r="D100" t="str">
            <v>奈良大学附属高校</v>
          </cell>
          <cell r="E100">
            <v>1</v>
          </cell>
          <cell r="F100">
            <v>40000</v>
          </cell>
          <cell r="G100">
            <v>3</v>
          </cell>
          <cell r="H100">
            <v>12000</v>
          </cell>
          <cell r="I100">
            <v>52000</v>
          </cell>
          <cell r="J100">
            <v>0</v>
          </cell>
          <cell r="K100">
            <v>0</v>
          </cell>
        </row>
        <row r="101">
          <cell r="A101">
            <v>100</v>
          </cell>
          <cell r="B101" t="str">
            <v>男子</v>
          </cell>
          <cell r="C101" t="str">
            <v>奈良県</v>
          </cell>
          <cell r="D101" t="str">
            <v>添上高校</v>
          </cell>
          <cell r="E101">
            <v>0</v>
          </cell>
          <cell r="F101">
            <v>0</v>
          </cell>
          <cell r="G101">
            <v>2</v>
          </cell>
          <cell r="H101">
            <v>8000</v>
          </cell>
          <cell r="I101">
            <v>8000</v>
          </cell>
          <cell r="J101">
            <v>0</v>
          </cell>
          <cell r="K101">
            <v>0</v>
          </cell>
        </row>
        <row r="102">
          <cell r="A102">
            <v>101</v>
          </cell>
          <cell r="B102" t="str">
            <v>女子</v>
          </cell>
          <cell r="C102" t="str">
            <v>奈良県</v>
          </cell>
          <cell r="D102" t="str">
            <v>添上高校</v>
          </cell>
          <cell r="E102">
            <v>1</v>
          </cell>
          <cell r="F102">
            <v>40000</v>
          </cell>
          <cell r="G102">
            <v>2</v>
          </cell>
          <cell r="H102">
            <v>8000</v>
          </cell>
          <cell r="I102">
            <v>48000</v>
          </cell>
          <cell r="J102">
            <v>0</v>
          </cell>
          <cell r="K102">
            <v>0</v>
          </cell>
        </row>
        <row r="103">
          <cell r="A103">
            <v>102</v>
          </cell>
          <cell r="B103" t="str">
            <v>女子</v>
          </cell>
          <cell r="C103" t="str">
            <v>奈良県</v>
          </cell>
          <cell r="D103" t="str">
            <v>高田商業高校</v>
          </cell>
          <cell r="E103">
            <v>0</v>
          </cell>
          <cell r="F103">
            <v>0</v>
          </cell>
          <cell r="G103">
            <v>2</v>
          </cell>
          <cell r="H103">
            <v>8000</v>
          </cell>
          <cell r="I103">
            <v>8000</v>
          </cell>
          <cell r="J103">
            <v>2</v>
          </cell>
          <cell r="K103">
            <v>2000</v>
          </cell>
        </row>
        <row r="104">
          <cell r="A104">
            <v>103</v>
          </cell>
          <cell r="B104" t="str">
            <v>男子</v>
          </cell>
          <cell r="C104" t="str">
            <v>和歌山県</v>
          </cell>
          <cell r="D104" t="str">
            <v>那賀高校</v>
          </cell>
          <cell r="E104">
            <v>1</v>
          </cell>
          <cell r="F104">
            <v>40000</v>
          </cell>
          <cell r="G104">
            <v>2</v>
          </cell>
          <cell r="H104">
            <v>8000</v>
          </cell>
          <cell r="I104">
            <v>48000</v>
          </cell>
          <cell r="J104">
            <v>0</v>
          </cell>
          <cell r="K104">
            <v>0</v>
          </cell>
        </row>
        <row r="105">
          <cell r="A105">
            <v>104</v>
          </cell>
          <cell r="B105" t="str">
            <v>男子</v>
          </cell>
          <cell r="C105" t="str">
            <v>和歌山県</v>
          </cell>
          <cell r="D105" t="str">
            <v>耐久高校</v>
          </cell>
          <cell r="E105">
            <v>0</v>
          </cell>
          <cell r="F105">
            <v>0</v>
          </cell>
          <cell r="G105">
            <v>2</v>
          </cell>
          <cell r="H105">
            <v>8000</v>
          </cell>
          <cell r="I105">
            <v>8000</v>
          </cell>
          <cell r="J105">
            <v>0</v>
          </cell>
          <cell r="K105">
            <v>0</v>
          </cell>
        </row>
        <row r="106">
          <cell r="A106">
            <v>105</v>
          </cell>
          <cell r="B106" t="str">
            <v>女子</v>
          </cell>
          <cell r="C106" t="str">
            <v>和歌山県</v>
          </cell>
          <cell r="D106" t="str">
            <v>那賀高校</v>
          </cell>
          <cell r="E106">
            <v>1</v>
          </cell>
          <cell r="F106">
            <v>40000</v>
          </cell>
          <cell r="G106">
            <v>2</v>
          </cell>
          <cell r="H106">
            <v>8000</v>
          </cell>
          <cell r="I106">
            <v>48000</v>
          </cell>
          <cell r="J106">
            <v>0</v>
          </cell>
          <cell r="K106">
            <v>0</v>
          </cell>
        </row>
        <row r="107">
          <cell r="A107">
            <v>106</v>
          </cell>
          <cell r="B107" t="str">
            <v>女子</v>
          </cell>
          <cell r="C107" t="str">
            <v>和歌山県</v>
          </cell>
          <cell r="D107" t="str">
            <v>耐久高校</v>
          </cell>
          <cell r="E107">
            <v>0</v>
          </cell>
          <cell r="F107">
            <v>0</v>
          </cell>
          <cell r="G107">
            <v>2</v>
          </cell>
          <cell r="H107">
            <v>8000</v>
          </cell>
          <cell r="I107">
            <v>8000</v>
          </cell>
          <cell r="J107">
            <v>0</v>
          </cell>
          <cell r="K107">
            <v>0</v>
          </cell>
        </row>
        <row r="108">
          <cell r="A108">
            <v>107</v>
          </cell>
          <cell r="B108" t="str">
            <v>女子</v>
          </cell>
          <cell r="C108" t="str">
            <v>和歌山県</v>
          </cell>
          <cell r="D108" t="str">
            <v>近畿大学附属和歌山高校</v>
          </cell>
          <cell r="E108">
            <v>0</v>
          </cell>
          <cell r="F108">
            <v>0</v>
          </cell>
          <cell r="G108">
            <v>1</v>
          </cell>
          <cell r="H108">
            <v>4000</v>
          </cell>
          <cell r="I108">
            <v>4000</v>
          </cell>
          <cell r="J108">
            <v>0</v>
          </cell>
          <cell r="K108">
            <v>0</v>
          </cell>
        </row>
        <row r="109">
          <cell r="A109">
            <v>108</v>
          </cell>
          <cell r="B109" t="str">
            <v>男子</v>
          </cell>
          <cell r="C109" t="str">
            <v>鳥取県</v>
          </cell>
          <cell r="D109" t="str">
            <v>鳥取敬愛高校</v>
          </cell>
          <cell r="E109">
            <v>1</v>
          </cell>
          <cell r="F109">
            <v>40000</v>
          </cell>
          <cell r="G109">
            <v>2</v>
          </cell>
          <cell r="H109">
            <v>8000</v>
          </cell>
          <cell r="I109">
            <v>48000</v>
          </cell>
          <cell r="J109">
            <v>0</v>
          </cell>
          <cell r="K109">
            <v>0</v>
          </cell>
        </row>
        <row r="110">
          <cell r="A110">
            <v>109</v>
          </cell>
          <cell r="B110" t="str">
            <v>男子</v>
          </cell>
          <cell r="C110" t="str">
            <v>鳥取県</v>
          </cell>
          <cell r="D110" t="str">
            <v>青翔開智高校</v>
          </cell>
          <cell r="E110">
            <v>0</v>
          </cell>
          <cell r="F110">
            <v>0</v>
          </cell>
          <cell r="G110">
            <v>2</v>
          </cell>
          <cell r="H110">
            <v>8000</v>
          </cell>
          <cell r="I110">
            <v>8000</v>
          </cell>
          <cell r="J110">
            <v>0</v>
          </cell>
          <cell r="K110">
            <v>0</v>
          </cell>
        </row>
        <row r="111">
          <cell r="A111">
            <v>110</v>
          </cell>
          <cell r="B111" t="str">
            <v>女子</v>
          </cell>
          <cell r="C111" t="str">
            <v>鳥取県</v>
          </cell>
          <cell r="D111" t="str">
            <v>鳥取敬愛高校</v>
          </cell>
          <cell r="E111">
            <v>1</v>
          </cell>
          <cell r="F111">
            <v>40000</v>
          </cell>
          <cell r="G111">
            <v>2</v>
          </cell>
          <cell r="H111">
            <v>8000</v>
          </cell>
          <cell r="I111">
            <v>48000</v>
          </cell>
          <cell r="J111">
            <v>0</v>
          </cell>
          <cell r="K111">
            <v>0</v>
          </cell>
        </row>
        <row r="112">
          <cell r="A112">
            <v>111</v>
          </cell>
          <cell r="B112" t="str">
            <v>女子</v>
          </cell>
          <cell r="C112" t="str">
            <v>鳥取県</v>
          </cell>
          <cell r="D112" t="str">
            <v>米子北高校</v>
          </cell>
          <cell r="E112">
            <v>0</v>
          </cell>
          <cell r="F112">
            <v>0</v>
          </cell>
          <cell r="G112">
            <v>3</v>
          </cell>
          <cell r="H112">
            <v>12000</v>
          </cell>
          <cell r="I112">
            <v>12000</v>
          </cell>
          <cell r="J112">
            <v>0</v>
          </cell>
          <cell r="K112">
            <v>0</v>
          </cell>
        </row>
        <row r="113">
          <cell r="A113">
            <v>112</v>
          </cell>
          <cell r="B113" t="str">
            <v>男子</v>
          </cell>
          <cell r="C113" t="str">
            <v>島根県</v>
          </cell>
          <cell r="D113" t="str">
            <v>松徳学院高校</v>
          </cell>
          <cell r="E113">
            <v>1</v>
          </cell>
          <cell r="F113">
            <v>40000</v>
          </cell>
          <cell r="G113">
            <v>2</v>
          </cell>
          <cell r="H113">
            <v>8000</v>
          </cell>
          <cell r="I113">
            <v>48000</v>
          </cell>
          <cell r="J113">
            <v>0</v>
          </cell>
          <cell r="K113">
            <v>0</v>
          </cell>
        </row>
        <row r="114">
          <cell r="A114">
            <v>113</v>
          </cell>
          <cell r="B114" t="str">
            <v>男子</v>
          </cell>
          <cell r="C114" t="str">
            <v>島根県</v>
          </cell>
          <cell r="D114" t="str">
            <v>松江商業高校</v>
          </cell>
          <cell r="E114">
            <v>0</v>
          </cell>
          <cell r="F114">
            <v>0</v>
          </cell>
          <cell r="G114">
            <v>2</v>
          </cell>
          <cell r="H114">
            <v>8000</v>
          </cell>
          <cell r="I114">
            <v>8000</v>
          </cell>
          <cell r="J114">
            <v>0</v>
          </cell>
          <cell r="K114">
            <v>0</v>
          </cell>
        </row>
        <row r="115">
          <cell r="A115">
            <v>114</v>
          </cell>
          <cell r="B115" t="str">
            <v>男子</v>
          </cell>
          <cell r="C115" t="str">
            <v>島根県</v>
          </cell>
          <cell r="D115" t="str">
            <v>大東高校</v>
          </cell>
          <cell r="E115">
            <v>0</v>
          </cell>
          <cell r="F115">
            <v>0</v>
          </cell>
          <cell r="G115">
            <v>1</v>
          </cell>
          <cell r="H115">
            <v>4000</v>
          </cell>
          <cell r="I115">
            <v>4000</v>
          </cell>
          <cell r="J115">
            <v>0</v>
          </cell>
          <cell r="K115">
            <v>0</v>
          </cell>
        </row>
        <row r="116">
          <cell r="A116">
            <v>115</v>
          </cell>
          <cell r="B116" t="str">
            <v>女子</v>
          </cell>
          <cell r="C116" t="str">
            <v>島根県</v>
          </cell>
          <cell r="D116" t="str">
            <v>松江商業高校</v>
          </cell>
          <cell r="E116">
            <v>1</v>
          </cell>
          <cell r="F116">
            <v>40000</v>
          </cell>
          <cell r="G116">
            <v>4</v>
          </cell>
          <cell r="H116">
            <v>16000</v>
          </cell>
          <cell r="I116">
            <v>56000</v>
          </cell>
          <cell r="J116">
            <v>0</v>
          </cell>
          <cell r="K116">
            <v>0</v>
          </cell>
        </row>
        <row r="117">
          <cell r="A117">
            <v>116</v>
          </cell>
          <cell r="B117" t="str">
            <v>男子</v>
          </cell>
          <cell r="C117" t="str">
            <v>岡山県</v>
          </cell>
          <cell r="D117" t="str">
            <v>水島工業高校</v>
          </cell>
          <cell r="E117">
            <v>1</v>
          </cell>
          <cell r="F117">
            <v>40000</v>
          </cell>
          <cell r="G117">
            <v>4</v>
          </cell>
          <cell r="H117">
            <v>16000</v>
          </cell>
          <cell r="I117">
            <v>56000</v>
          </cell>
          <cell r="J117">
            <v>0</v>
          </cell>
          <cell r="K117">
            <v>0</v>
          </cell>
        </row>
        <row r="118">
          <cell r="A118">
            <v>117</v>
          </cell>
          <cell r="B118" t="str">
            <v>女子</v>
          </cell>
          <cell r="C118" t="str">
            <v>岡山県</v>
          </cell>
          <cell r="D118" t="str">
            <v>山陽女子高校</v>
          </cell>
          <cell r="E118">
            <v>1</v>
          </cell>
          <cell r="F118">
            <v>40000</v>
          </cell>
          <cell r="G118">
            <v>5</v>
          </cell>
          <cell r="H118">
            <v>20000</v>
          </cell>
          <cell r="I118">
            <v>60000</v>
          </cell>
          <cell r="J118">
            <v>10</v>
          </cell>
          <cell r="K118">
            <v>10000</v>
          </cell>
        </row>
        <row r="119">
          <cell r="A119">
            <v>118</v>
          </cell>
          <cell r="B119" t="str">
            <v>男子</v>
          </cell>
          <cell r="C119" t="str">
            <v>広島県</v>
          </cell>
          <cell r="D119" t="str">
            <v>広島城北高校</v>
          </cell>
          <cell r="E119">
            <v>1</v>
          </cell>
          <cell r="F119">
            <v>40000</v>
          </cell>
          <cell r="G119">
            <v>4</v>
          </cell>
          <cell r="H119">
            <v>16000</v>
          </cell>
          <cell r="I119">
            <v>56000</v>
          </cell>
          <cell r="J119">
            <v>0</v>
          </cell>
          <cell r="K119">
            <v>0</v>
          </cell>
        </row>
        <row r="120">
          <cell r="A120">
            <v>119</v>
          </cell>
          <cell r="B120" t="str">
            <v>女子</v>
          </cell>
          <cell r="C120" t="str">
            <v>広島県</v>
          </cell>
          <cell r="D120" t="str">
            <v>安田女子高校</v>
          </cell>
          <cell r="E120">
            <v>1</v>
          </cell>
          <cell r="F120">
            <v>40000</v>
          </cell>
          <cell r="G120">
            <v>4</v>
          </cell>
          <cell r="H120">
            <v>16000</v>
          </cell>
          <cell r="I120">
            <v>56000</v>
          </cell>
          <cell r="J120">
            <v>0</v>
          </cell>
          <cell r="K120">
            <v>0</v>
          </cell>
        </row>
        <row r="121">
          <cell r="A121">
            <v>120</v>
          </cell>
          <cell r="B121" t="str">
            <v>女子</v>
          </cell>
          <cell r="C121" t="str">
            <v>広島県</v>
          </cell>
          <cell r="D121" t="str">
            <v>瀬戸内高校</v>
          </cell>
          <cell r="E121">
            <v>0</v>
          </cell>
          <cell r="F121">
            <v>0</v>
          </cell>
          <cell r="G121">
            <v>1</v>
          </cell>
          <cell r="H121">
            <v>4000</v>
          </cell>
          <cell r="I121">
            <v>4000</v>
          </cell>
          <cell r="J121">
            <v>0</v>
          </cell>
          <cell r="K121">
            <v>0</v>
          </cell>
        </row>
        <row r="122">
          <cell r="A122">
            <v>121</v>
          </cell>
          <cell r="B122" t="str">
            <v>男子</v>
          </cell>
          <cell r="C122" t="str">
            <v>山口県</v>
          </cell>
          <cell r="D122" t="str">
            <v>柳井商工高校</v>
          </cell>
          <cell r="E122">
            <v>1</v>
          </cell>
          <cell r="F122">
            <v>40000</v>
          </cell>
          <cell r="G122">
            <v>4</v>
          </cell>
          <cell r="H122">
            <v>16000</v>
          </cell>
          <cell r="I122">
            <v>56000</v>
          </cell>
          <cell r="J122">
            <v>14</v>
          </cell>
          <cell r="K122">
            <v>14000</v>
          </cell>
        </row>
        <row r="123">
          <cell r="A123">
            <v>122</v>
          </cell>
          <cell r="B123" t="str">
            <v>男子</v>
          </cell>
          <cell r="C123" t="str">
            <v>山口県</v>
          </cell>
          <cell r="D123" t="str">
            <v>西京高校</v>
          </cell>
          <cell r="E123">
            <v>0</v>
          </cell>
          <cell r="F123">
            <v>0</v>
          </cell>
          <cell r="G123">
            <v>1</v>
          </cell>
          <cell r="H123">
            <v>4000</v>
          </cell>
          <cell r="I123">
            <v>4000</v>
          </cell>
          <cell r="J123">
            <v>0</v>
          </cell>
          <cell r="K123">
            <v>0</v>
          </cell>
        </row>
        <row r="124">
          <cell r="A124">
            <v>123</v>
          </cell>
          <cell r="B124" t="str">
            <v>女子</v>
          </cell>
          <cell r="C124" t="str">
            <v>山口県</v>
          </cell>
          <cell r="D124" t="str">
            <v>柳井商工高校</v>
          </cell>
          <cell r="E124">
            <v>1</v>
          </cell>
          <cell r="F124">
            <v>40000</v>
          </cell>
          <cell r="G124">
            <v>4</v>
          </cell>
          <cell r="H124">
            <v>16000</v>
          </cell>
          <cell r="I124">
            <v>56000</v>
          </cell>
          <cell r="J124">
            <v>0</v>
          </cell>
          <cell r="K124">
            <v>0</v>
          </cell>
        </row>
        <row r="125">
          <cell r="A125">
            <v>124</v>
          </cell>
          <cell r="B125" t="str">
            <v>男子</v>
          </cell>
          <cell r="C125" t="str">
            <v>徳島県</v>
          </cell>
          <cell r="D125" t="str">
            <v>徳島商業高校</v>
          </cell>
          <cell r="E125">
            <v>1</v>
          </cell>
          <cell r="F125">
            <v>40000</v>
          </cell>
          <cell r="G125">
            <v>2</v>
          </cell>
          <cell r="H125">
            <v>8000</v>
          </cell>
          <cell r="I125">
            <v>48000</v>
          </cell>
          <cell r="J125">
            <v>0</v>
          </cell>
          <cell r="K125">
            <v>0</v>
          </cell>
        </row>
        <row r="126">
          <cell r="A126">
            <v>125</v>
          </cell>
          <cell r="B126" t="str">
            <v>男子</v>
          </cell>
          <cell r="C126" t="str">
            <v>徳島県</v>
          </cell>
          <cell r="D126" t="str">
            <v>城南高校</v>
          </cell>
          <cell r="E126">
            <v>0</v>
          </cell>
          <cell r="F126">
            <v>0</v>
          </cell>
          <cell r="G126">
            <v>2</v>
          </cell>
          <cell r="H126">
            <v>8000</v>
          </cell>
          <cell r="I126">
            <v>8000</v>
          </cell>
          <cell r="J126">
            <v>4</v>
          </cell>
          <cell r="K126">
            <v>4000</v>
          </cell>
        </row>
        <row r="127">
          <cell r="A127">
            <v>126</v>
          </cell>
          <cell r="B127" t="str">
            <v>男子</v>
          </cell>
          <cell r="C127" t="str">
            <v>徳島県</v>
          </cell>
          <cell r="D127" t="str">
            <v>城東高校</v>
          </cell>
          <cell r="E127">
            <v>0</v>
          </cell>
          <cell r="F127">
            <v>0</v>
          </cell>
          <cell r="G127">
            <v>1</v>
          </cell>
          <cell r="H127">
            <v>4000</v>
          </cell>
          <cell r="I127">
            <v>4000</v>
          </cell>
          <cell r="J127">
            <v>0</v>
          </cell>
          <cell r="K127">
            <v>0</v>
          </cell>
        </row>
        <row r="128">
          <cell r="A128">
            <v>127</v>
          </cell>
          <cell r="B128" t="str">
            <v>女子</v>
          </cell>
          <cell r="C128" t="str">
            <v>徳島県</v>
          </cell>
          <cell r="D128" t="str">
            <v>城東高校</v>
          </cell>
          <cell r="E128">
            <v>1</v>
          </cell>
          <cell r="F128">
            <v>40000</v>
          </cell>
          <cell r="G128">
            <v>5</v>
          </cell>
          <cell r="H128">
            <v>20000</v>
          </cell>
          <cell r="I128">
            <v>60000</v>
          </cell>
          <cell r="J128">
            <v>0</v>
          </cell>
          <cell r="K128">
            <v>0</v>
          </cell>
        </row>
        <row r="129">
          <cell r="A129">
            <v>128</v>
          </cell>
          <cell r="B129" t="str">
            <v>女子</v>
          </cell>
          <cell r="C129" t="str">
            <v>徳島県</v>
          </cell>
          <cell r="D129" t="str">
            <v>徳島北高校</v>
          </cell>
          <cell r="E129">
            <v>0</v>
          </cell>
          <cell r="F129">
            <v>0</v>
          </cell>
          <cell r="G129">
            <v>1</v>
          </cell>
          <cell r="H129">
            <v>4000</v>
          </cell>
          <cell r="I129">
            <v>4000</v>
          </cell>
          <cell r="J129">
            <v>0</v>
          </cell>
          <cell r="K129">
            <v>0</v>
          </cell>
        </row>
        <row r="130">
          <cell r="A130">
            <v>129</v>
          </cell>
          <cell r="B130" t="str">
            <v>男子</v>
          </cell>
          <cell r="C130" t="str">
            <v>香川県</v>
          </cell>
          <cell r="D130" t="str">
            <v>坂出工業高校</v>
          </cell>
          <cell r="E130">
            <v>1</v>
          </cell>
          <cell r="F130">
            <v>40000</v>
          </cell>
          <cell r="G130">
            <v>0</v>
          </cell>
          <cell r="H130">
            <v>0</v>
          </cell>
          <cell r="I130">
            <v>40000</v>
          </cell>
          <cell r="J130">
            <v>0</v>
          </cell>
          <cell r="K130">
            <v>0</v>
          </cell>
        </row>
        <row r="131">
          <cell r="A131">
            <v>130</v>
          </cell>
          <cell r="B131" t="str">
            <v>男子</v>
          </cell>
          <cell r="C131" t="str">
            <v>香川県</v>
          </cell>
          <cell r="D131" t="str">
            <v>香川中央高校</v>
          </cell>
          <cell r="E131">
            <v>0</v>
          </cell>
          <cell r="F131">
            <v>0</v>
          </cell>
          <cell r="G131">
            <v>2</v>
          </cell>
          <cell r="H131">
            <v>8000</v>
          </cell>
          <cell r="I131">
            <v>8000</v>
          </cell>
          <cell r="J131">
            <v>0</v>
          </cell>
          <cell r="K131">
            <v>0</v>
          </cell>
        </row>
        <row r="132">
          <cell r="A132">
            <v>131</v>
          </cell>
          <cell r="B132" t="str">
            <v>男子</v>
          </cell>
          <cell r="C132" t="str">
            <v>香川県</v>
          </cell>
          <cell r="D132" t="str">
            <v>高松商業高校</v>
          </cell>
          <cell r="E132">
            <v>0</v>
          </cell>
          <cell r="F132">
            <v>0</v>
          </cell>
          <cell r="G132">
            <v>2</v>
          </cell>
          <cell r="H132">
            <v>8000</v>
          </cell>
          <cell r="I132">
            <v>8000</v>
          </cell>
          <cell r="J132">
            <v>0</v>
          </cell>
          <cell r="K132">
            <v>0</v>
          </cell>
        </row>
        <row r="133">
          <cell r="A133">
            <v>132</v>
          </cell>
          <cell r="B133" t="str">
            <v>男子</v>
          </cell>
          <cell r="C133" t="str">
            <v>香川県</v>
          </cell>
          <cell r="D133" t="str">
            <v>英明高校</v>
          </cell>
          <cell r="E133">
            <v>0</v>
          </cell>
          <cell r="F133">
            <v>0</v>
          </cell>
          <cell r="G133">
            <v>1</v>
          </cell>
          <cell r="H133">
            <v>4000</v>
          </cell>
          <cell r="I133">
            <v>4000</v>
          </cell>
          <cell r="J133">
            <v>0</v>
          </cell>
          <cell r="K133">
            <v>0</v>
          </cell>
        </row>
        <row r="134">
          <cell r="A134">
            <v>133</v>
          </cell>
          <cell r="B134" t="str">
            <v>女子</v>
          </cell>
          <cell r="C134" t="str">
            <v>香川県</v>
          </cell>
          <cell r="D134" t="str">
            <v>英明高校</v>
          </cell>
          <cell r="E134">
            <v>1</v>
          </cell>
          <cell r="F134">
            <v>40000</v>
          </cell>
          <cell r="G134">
            <v>1</v>
          </cell>
          <cell r="H134">
            <v>4000</v>
          </cell>
          <cell r="I134">
            <v>44000</v>
          </cell>
          <cell r="J134">
            <v>0</v>
          </cell>
          <cell r="K134">
            <v>0</v>
          </cell>
        </row>
        <row r="135">
          <cell r="A135">
            <v>134</v>
          </cell>
          <cell r="B135" t="str">
            <v>女子</v>
          </cell>
          <cell r="C135" t="str">
            <v>香川県</v>
          </cell>
          <cell r="D135" t="str">
            <v>香川中央高校</v>
          </cell>
          <cell r="E135">
            <v>0</v>
          </cell>
          <cell r="F135">
            <v>0</v>
          </cell>
          <cell r="G135">
            <v>2</v>
          </cell>
          <cell r="H135">
            <v>8000</v>
          </cell>
          <cell r="I135">
            <v>8000</v>
          </cell>
          <cell r="J135">
            <v>0</v>
          </cell>
          <cell r="K135">
            <v>0</v>
          </cell>
        </row>
        <row r="136">
          <cell r="A136">
            <v>135</v>
          </cell>
          <cell r="B136" t="str">
            <v>女子</v>
          </cell>
          <cell r="C136" t="str">
            <v>香川県</v>
          </cell>
          <cell r="D136" t="str">
            <v>高松第一高校</v>
          </cell>
          <cell r="E136">
            <v>0</v>
          </cell>
          <cell r="F136">
            <v>0</v>
          </cell>
          <cell r="G136">
            <v>2</v>
          </cell>
          <cell r="H136">
            <v>8000</v>
          </cell>
          <cell r="I136">
            <v>8000</v>
          </cell>
          <cell r="J136">
            <v>0</v>
          </cell>
          <cell r="K136">
            <v>0</v>
          </cell>
        </row>
        <row r="137">
          <cell r="A137">
            <v>136</v>
          </cell>
          <cell r="B137" t="str">
            <v>男子</v>
          </cell>
          <cell r="C137" t="str">
            <v>愛媛県</v>
          </cell>
          <cell r="D137" t="str">
            <v>新田高校</v>
          </cell>
          <cell r="E137">
            <v>1</v>
          </cell>
          <cell r="F137">
            <v>40000</v>
          </cell>
          <cell r="G137">
            <v>4</v>
          </cell>
          <cell r="H137">
            <v>16000</v>
          </cell>
          <cell r="I137">
            <v>56000</v>
          </cell>
          <cell r="J137">
            <v>0</v>
          </cell>
          <cell r="K137">
            <v>0</v>
          </cell>
        </row>
        <row r="138">
          <cell r="A138">
            <v>137</v>
          </cell>
          <cell r="B138" t="str">
            <v>女子</v>
          </cell>
          <cell r="C138" t="str">
            <v>愛媛県</v>
          </cell>
          <cell r="D138" t="str">
            <v>新田高校</v>
          </cell>
          <cell r="E138">
            <v>1</v>
          </cell>
          <cell r="F138">
            <v>40000</v>
          </cell>
          <cell r="G138">
            <v>2</v>
          </cell>
          <cell r="H138">
            <v>8000</v>
          </cell>
          <cell r="I138">
            <v>48000</v>
          </cell>
          <cell r="J138">
            <v>0</v>
          </cell>
          <cell r="K138">
            <v>0</v>
          </cell>
        </row>
        <row r="139">
          <cell r="A139">
            <v>138</v>
          </cell>
          <cell r="B139" t="str">
            <v>女子</v>
          </cell>
          <cell r="C139" t="str">
            <v>愛媛県</v>
          </cell>
          <cell r="D139" t="str">
            <v>新居浜東高校</v>
          </cell>
          <cell r="E139">
            <v>0</v>
          </cell>
          <cell r="F139">
            <v>0</v>
          </cell>
          <cell r="G139">
            <v>2</v>
          </cell>
          <cell r="H139">
            <v>8000</v>
          </cell>
          <cell r="I139">
            <v>8000</v>
          </cell>
          <cell r="J139">
            <v>1</v>
          </cell>
          <cell r="K139">
            <v>1000</v>
          </cell>
        </row>
        <row r="140">
          <cell r="A140">
            <v>139</v>
          </cell>
          <cell r="B140" t="str">
            <v>男子</v>
          </cell>
          <cell r="C140" t="str">
            <v>高知県</v>
          </cell>
          <cell r="D140" t="str">
            <v>高知商業高校</v>
          </cell>
          <cell r="E140">
            <v>1</v>
          </cell>
          <cell r="F140">
            <v>40000</v>
          </cell>
          <cell r="G140">
            <v>2</v>
          </cell>
          <cell r="H140">
            <v>8000</v>
          </cell>
          <cell r="I140">
            <v>48000</v>
          </cell>
          <cell r="J140">
            <v>0</v>
          </cell>
          <cell r="K140">
            <v>0</v>
          </cell>
        </row>
        <row r="141">
          <cell r="A141">
            <v>140</v>
          </cell>
          <cell r="B141" t="str">
            <v>男子</v>
          </cell>
          <cell r="C141" t="str">
            <v>高知県</v>
          </cell>
          <cell r="D141" t="str">
            <v>高知学芸高校</v>
          </cell>
          <cell r="E141">
            <v>0</v>
          </cell>
          <cell r="F141">
            <v>0</v>
          </cell>
          <cell r="G141">
            <v>2</v>
          </cell>
          <cell r="H141">
            <v>8000</v>
          </cell>
          <cell r="I141">
            <v>8000</v>
          </cell>
          <cell r="J141">
            <v>2</v>
          </cell>
          <cell r="K141">
            <v>2000</v>
          </cell>
        </row>
        <row r="142">
          <cell r="A142">
            <v>141</v>
          </cell>
          <cell r="B142" t="str">
            <v>女子</v>
          </cell>
          <cell r="C142" t="str">
            <v>高知県</v>
          </cell>
          <cell r="D142" t="str">
            <v>土佐女子高校</v>
          </cell>
          <cell r="E142">
            <v>1</v>
          </cell>
          <cell r="F142">
            <v>40000</v>
          </cell>
          <cell r="G142">
            <v>4</v>
          </cell>
          <cell r="H142">
            <v>16000</v>
          </cell>
          <cell r="I142">
            <v>56000</v>
          </cell>
          <cell r="J142">
            <v>0</v>
          </cell>
          <cell r="K142">
            <v>0</v>
          </cell>
        </row>
        <row r="143">
          <cell r="A143">
            <v>142</v>
          </cell>
          <cell r="B143" t="str">
            <v>女子</v>
          </cell>
          <cell r="C143" t="str">
            <v>高知県</v>
          </cell>
          <cell r="D143" t="str">
            <v>高知西高校</v>
          </cell>
          <cell r="E143">
            <v>0</v>
          </cell>
          <cell r="F143">
            <v>0</v>
          </cell>
          <cell r="G143">
            <v>1</v>
          </cell>
          <cell r="H143">
            <v>4000</v>
          </cell>
          <cell r="I143">
            <v>4000</v>
          </cell>
          <cell r="J143">
            <v>0</v>
          </cell>
          <cell r="K143">
            <v>0</v>
          </cell>
        </row>
        <row r="144">
          <cell r="A144">
            <v>143</v>
          </cell>
          <cell r="B144" t="str">
            <v>男子</v>
          </cell>
          <cell r="C144" t="str">
            <v>福岡県</v>
          </cell>
          <cell r="D144" t="str">
            <v>自由ケ丘高校</v>
          </cell>
          <cell r="E144">
            <v>1</v>
          </cell>
          <cell r="F144">
            <v>40000</v>
          </cell>
          <cell r="G144">
            <v>2</v>
          </cell>
          <cell r="H144">
            <v>8000</v>
          </cell>
          <cell r="I144">
            <v>48000</v>
          </cell>
          <cell r="J144">
            <v>0</v>
          </cell>
          <cell r="K144">
            <v>0</v>
          </cell>
        </row>
        <row r="145">
          <cell r="A145">
            <v>144</v>
          </cell>
          <cell r="B145" t="str">
            <v>男子</v>
          </cell>
          <cell r="C145" t="str">
            <v>福岡県</v>
          </cell>
          <cell r="D145" t="str">
            <v>九州国際大学付属高校</v>
          </cell>
          <cell r="E145">
            <v>0</v>
          </cell>
          <cell r="F145">
            <v>0</v>
          </cell>
          <cell r="G145">
            <v>2</v>
          </cell>
          <cell r="H145">
            <v>8000</v>
          </cell>
          <cell r="I145">
            <v>8000</v>
          </cell>
          <cell r="J145">
            <v>0</v>
          </cell>
          <cell r="K145">
            <v>0</v>
          </cell>
        </row>
        <row r="146">
          <cell r="A146">
            <v>145</v>
          </cell>
          <cell r="B146" t="str">
            <v>女子</v>
          </cell>
          <cell r="C146" t="str">
            <v>福岡県</v>
          </cell>
          <cell r="D146" t="str">
            <v>九州国際大学付属高校</v>
          </cell>
          <cell r="E146">
            <v>1</v>
          </cell>
          <cell r="F146">
            <v>40000</v>
          </cell>
          <cell r="G146">
            <v>3</v>
          </cell>
          <cell r="H146">
            <v>12000</v>
          </cell>
          <cell r="I146">
            <v>52000</v>
          </cell>
          <cell r="J146">
            <v>0</v>
          </cell>
          <cell r="K146">
            <v>0</v>
          </cell>
        </row>
        <row r="147">
          <cell r="A147">
            <v>146</v>
          </cell>
          <cell r="B147" t="str">
            <v>女子</v>
          </cell>
          <cell r="C147" t="str">
            <v>福岡県</v>
          </cell>
          <cell r="D147" t="str">
            <v>福岡常葉高校</v>
          </cell>
          <cell r="E147">
            <v>0</v>
          </cell>
          <cell r="F147">
            <v>0</v>
          </cell>
          <cell r="G147">
            <v>2</v>
          </cell>
          <cell r="H147">
            <v>8000</v>
          </cell>
          <cell r="I147">
            <v>8000</v>
          </cell>
          <cell r="J147">
            <v>2</v>
          </cell>
          <cell r="K147">
            <v>2000</v>
          </cell>
        </row>
        <row r="148">
          <cell r="A148">
            <v>147</v>
          </cell>
          <cell r="B148" t="str">
            <v>男子</v>
          </cell>
          <cell r="C148" t="str">
            <v>佐賀県</v>
          </cell>
          <cell r="D148" t="str">
            <v>唐津南高校</v>
          </cell>
          <cell r="E148">
            <v>1</v>
          </cell>
          <cell r="F148">
            <v>40000</v>
          </cell>
          <cell r="G148">
            <v>2</v>
          </cell>
          <cell r="H148">
            <v>8000</v>
          </cell>
          <cell r="I148">
            <v>48000</v>
          </cell>
          <cell r="J148">
            <v>0</v>
          </cell>
          <cell r="K148">
            <v>0</v>
          </cell>
        </row>
        <row r="149">
          <cell r="A149">
            <v>148</v>
          </cell>
          <cell r="B149" t="str">
            <v>男子</v>
          </cell>
          <cell r="C149" t="str">
            <v>佐賀県</v>
          </cell>
          <cell r="D149" t="str">
            <v>武雄高校</v>
          </cell>
          <cell r="E149">
            <v>0</v>
          </cell>
          <cell r="F149">
            <v>0</v>
          </cell>
          <cell r="G149">
            <v>2</v>
          </cell>
          <cell r="H149">
            <v>8000</v>
          </cell>
          <cell r="I149">
            <v>8000</v>
          </cell>
          <cell r="J149">
            <v>0</v>
          </cell>
          <cell r="K149">
            <v>0</v>
          </cell>
        </row>
        <row r="150">
          <cell r="A150">
            <v>149</v>
          </cell>
          <cell r="B150" t="str">
            <v>女子</v>
          </cell>
          <cell r="C150" t="str">
            <v>佐賀県</v>
          </cell>
          <cell r="D150" t="str">
            <v>佐賀女子高校</v>
          </cell>
          <cell r="E150">
            <v>1</v>
          </cell>
          <cell r="F150">
            <v>40000</v>
          </cell>
          <cell r="G150">
            <v>3</v>
          </cell>
          <cell r="H150">
            <v>12000</v>
          </cell>
          <cell r="I150">
            <v>52000</v>
          </cell>
          <cell r="J150">
            <v>0</v>
          </cell>
          <cell r="K150">
            <v>0</v>
          </cell>
        </row>
        <row r="151">
          <cell r="A151">
            <v>150</v>
          </cell>
          <cell r="B151" t="str">
            <v>女子</v>
          </cell>
          <cell r="C151" t="str">
            <v>佐賀県</v>
          </cell>
          <cell r="D151" t="str">
            <v>多久高校</v>
          </cell>
          <cell r="E151">
            <v>0</v>
          </cell>
          <cell r="F151">
            <v>0</v>
          </cell>
          <cell r="G151">
            <v>2</v>
          </cell>
          <cell r="H151">
            <v>8000</v>
          </cell>
          <cell r="I151">
            <v>8000</v>
          </cell>
          <cell r="J151">
            <v>0</v>
          </cell>
          <cell r="K151">
            <v>0</v>
          </cell>
        </row>
        <row r="152">
          <cell r="A152">
            <v>151</v>
          </cell>
          <cell r="B152" t="str">
            <v>男子</v>
          </cell>
          <cell r="C152" t="str">
            <v>長崎県</v>
          </cell>
          <cell r="D152" t="str">
            <v>瓊浦高校</v>
          </cell>
          <cell r="E152">
            <v>1</v>
          </cell>
          <cell r="F152">
            <v>40000</v>
          </cell>
          <cell r="G152">
            <v>4</v>
          </cell>
          <cell r="H152">
            <v>16000</v>
          </cell>
          <cell r="I152">
            <v>56000</v>
          </cell>
          <cell r="J152">
            <v>0</v>
          </cell>
          <cell r="K152">
            <v>0</v>
          </cell>
        </row>
        <row r="153">
          <cell r="A153">
            <v>152</v>
          </cell>
          <cell r="B153" t="str">
            <v>女子</v>
          </cell>
          <cell r="C153" t="str">
            <v>長崎県</v>
          </cell>
          <cell r="D153" t="str">
            <v>諫早商業高校</v>
          </cell>
          <cell r="E153">
            <v>1</v>
          </cell>
          <cell r="F153">
            <v>40000</v>
          </cell>
          <cell r="G153">
            <v>4</v>
          </cell>
          <cell r="H153">
            <v>16000</v>
          </cell>
          <cell r="I153">
            <v>56000</v>
          </cell>
          <cell r="J153">
            <v>0</v>
          </cell>
          <cell r="K153">
            <v>0</v>
          </cell>
        </row>
        <row r="154">
          <cell r="A154">
            <v>153</v>
          </cell>
          <cell r="B154" t="str">
            <v>男子</v>
          </cell>
          <cell r="C154" t="str">
            <v>熊本県</v>
          </cell>
          <cell r="D154" t="str">
            <v>八代東高校</v>
          </cell>
          <cell r="E154">
            <v>1</v>
          </cell>
          <cell r="F154">
            <v>40000</v>
          </cell>
          <cell r="G154">
            <v>4</v>
          </cell>
          <cell r="H154">
            <v>16000</v>
          </cell>
          <cell r="I154">
            <v>56000</v>
          </cell>
          <cell r="J154">
            <v>0</v>
          </cell>
          <cell r="K154">
            <v>0</v>
          </cell>
        </row>
        <row r="155">
          <cell r="A155">
            <v>154</v>
          </cell>
          <cell r="B155" t="str">
            <v>女子</v>
          </cell>
          <cell r="C155" t="str">
            <v>熊本県</v>
          </cell>
          <cell r="D155" t="str">
            <v>玉名女子高校</v>
          </cell>
          <cell r="E155">
            <v>1</v>
          </cell>
          <cell r="F155">
            <v>40000</v>
          </cell>
          <cell r="G155">
            <v>2</v>
          </cell>
          <cell r="H155">
            <v>8000</v>
          </cell>
          <cell r="I155">
            <v>48000</v>
          </cell>
          <cell r="J155">
            <v>0</v>
          </cell>
          <cell r="K155">
            <v>0</v>
          </cell>
        </row>
        <row r="156">
          <cell r="A156">
            <v>155</v>
          </cell>
          <cell r="B156" t="str">
            <v>女子</v>
          </cell>
          <cell r="C156" t="str">
            <v>熊本県</v>
          </cell>
          <cell r="D156" t="str">
            <v>熊本中央高校</v>
          </cell>
          <cell r="E156">
            <v>0</v>
          </cell>
          <cell r="F156">
            <v>0</v>
          </cell>
          <cell r="G156">
            <v>2</v>
          </cell>
          <cell r="H156">
            <v>8000</v>
          </cell>
          <cell r="I156">
            <v>8000</v>
          </cell>
          <cell r="J156">
            <v>0</v>
          </cell>
          <cell r="K156">
            <v>0</v>
          </cell>
        </row>
        <row r="157">
          <cell r="A157">
            <v>156</v>
          </cell>
          <cell r="B157" t="str">
            <v>女子</v>
          </cell>
          <cell r="C157" t="str">
            <v>熊本県</v>
          </cell>
          <cell r="D157" t="str">
            <v>八代白百合学園高校</v>
          </cell>
          <cell r="E157">
            <v>0</v>
          </cell>
          <cell r="F157">
            <v>0</v>
          </cell>
          <cell r="G157">
            <v>1</v>
          </cell>
          <cell r="H157">
            <v>4000</v>
          </cell>
          <cell r="I157">
            <v>4000</v>
          </cell>
          <cell r="J157">
            <v>0</v>
          </cell>
          <cell r="K157">
            <v>0</v>
          </cell>
        </row>
        <row r="158">
          <cell r="A158">
            <v>157</v>
          </cell>
          <cell r="B158" t="str">
            <v>男子</v>
          </cell>
          <cell r="C158" t="str">
            <v>大分県</v>
          </cell>
          <cell r="D158" t="str">
            <v>別府鶴見丘高校</v>
          </cell>
          <cell r="E158">
            <v>1</v>
          </cell>
          <cell r="F158">
            <v>40000</v>
          </cell>
          <cell r="G158">
            <v>4</v>
          </cell>
          <cell r="H158">
            <v>16000</v>
          </cell>
          <cell r="I158">
            <v>56000</v>
          </cell>
          <cell r="J158">
            <v>7</v>
          </cell>
          <cell r="K158">
            <v>7000</v>
          </cell>
        </row>
        <row r="159">
          <cell r="A159">
            <v>158</v>
          </cell>
          <cell r="B159" t="str">
            <v>女子</v>
          </cell>
          <cell r="C159" t="str">
            <v>大分県</v>
          </cell>
          <cell r="D159" t="str">
            <v>昭和学園高校</v>
          </cell>
          <cell r="E159">
            <v>1</v>
          </cell>
          <cell r="F159">
            <v>40000</v>
          </cell>
          <cell r="G159">
            <v>1</v>
          </cell>
          <cell r="H159">
            <v>4000</v>
          </cell>
          <cell r="I159">
            <v>44000</v>
          </cell>
          <cell r="J159">
            <v>8</v>
          </cell>
          <cell r="K159">
            <v>8000</v>
          </cell>
        </row>
        <row r="160">
          <cell r="A160">
            <v>159</v>
          </cell>
          <cell r="B160" t="str">
            <v>女子</v>
          </cell>
          <cell r="C160" t="str">
            <v>大分県</v>
          </cell>
          <cell r="D160" t="str">
            <v>別府鶴見丘高校</v>
          </cell>
          <cell r="E160">
            <v>0</v>
          </cell>
          <cell r="F160">
            <v>0</v>
          </cell>
          <cell r="G160">
            <v>2</v>
          </cell>
          <cell r="H160">
            <v>8000</v>
          </cell>
          <cell r="I160">
            <v>8000</v>
          </cell>
          <cell r="J160">
            <v>0</v>
          </cell>
          <cell r="K160">
            <v>0</v>
          </cell>
        </row>
        <row r="161">
          <cell r="A161">
            <v>160</v>
          </cell>
          <cell r="B161" t="str">
            <v>女子</v>
          </cell>
          <cell r="C161" t="str">
            <v>大分県</v>
          </cell>
          <cell r="D161" t="str">
            <v>大分西高校</v>
          </cell>
          <cell r="E161">
            <v>0</v>
          </cell>
          <cell r="F161">
            <v>0</v>
          </cell>
          <cell r="G161">
            <v>2</v>
          </cell>
          <cell r="H161">
            <v>8000</v>
          </cell>
          <cell r="I161">
            <v>8000</v>
          </cell>
          <cell r="J161">
            <v>0</v>
          </cell>
          <cell r="K161">
            <v>0</v>
          </cell>
        </row>
        <row r="162">
          <cell r="A162">
            <v>161</v>
          </cell>
          <cell r="B162" t="str">
            <v>男子</v>
          </cell>
          <cell r="C162" t="str">
            <v>宮崎県</v>
          </cell>
          <cell r="D162" t="str">
            <v>日章学園高校</v>
          </cell>
          <cell r="E162">
            <v>1</v>
          </cell>
          <cell r="F162">
            <v>40000</v>
          </cell>
          <cell r="G162">
            <v>4</v>
          </cell>
          <cell r="H162">
            <v>16000</v>
          </cell>
          <cell r="I162">
            <v>56000</v>
          </cell>
          <cell r="J162">
            <v>0</v>
          </cell>
          <cell r="K162">
            <v>0</v>
          </cell>
        </row>
        <row r="163">
          <cell r="A163">
            <v>162</v>
          </cell>
          <cell r="B163" t="str">
            <v>女子</v>
          </cell>
          <cell r="C163" t="str">
            <v>宮崎県</v>
          </cell>
          <cell r="D163" t="str">
            <v>聖心ウルスラ学園高校</v>
          </cell>
          <cell r="E163">
            <v>1</v>
          </cell>
          <cell r="F163">
            <v>40000</v>
          </cell>
          <cell r="G163">
            <v>4</v>
          </cell>
          <cell r="H163">
            <v>16000</v>
          </cell>
          <cell r="I163">
            <v>56000</v>
          </cell>
          <cell r="J163">
            <v>0</v>
          </cell>
          <cell r="K163">
            <v>0</v>
          </cell>
        </row>
        <row r="164">
          <cell r="A164">
            <v>163</v>
          </cell>
          <cell r="B164" t="str">
            <v>男子</v>
          </cell>
          <cell r="C164" t="str">
            <v>鹿児島県</v>
          </cell>
          <cell r="D164" t="str">
            <v>鹿児島商業高校</v>
          </cell>
          <cell r="E164">
            <v>1</v>
          </cell>
          <cell r="F164">
            <v>40000</v>
          </cell>
          <cell r="G164">
            <v>4</v>
          </cell>
          <cell r="H164">
            <v>16000</v>
          </cell>
          <cell r="I164">
            <v>56000</v>
          </cell>
          <cell r="J164">
            <v>0</v>
          </cell>
          <cell r="K164">
            <v>0</v>
          </cell>
        </row>
        <row r="165">
          <cell r="A165">
            <v>164</v>
          </cell>
          <cell r="B165" t="str">
            <v>女子</v>
          </cell>
          <cell r="C165" t="str">
            <v>鹿児島県</v>
          </cell>
          <cell r="D165" t="str">
            <v>鹿児島女子高校</v>
          </cell>
          <cell r="E165">
            <v>1</v>
          </cell>
          <cell r="F165">
            <v>40000</v>
          </cell>
          <cell r="G165">
            <v>3</v>
          </cell>
          <cell r="H165">
            <v>12000</v>
          </cell>
          <cell r="I165">
            <v>52000</v>
          </cell>
          <cell r="J165">
            <v>8</v>
          </cell>
          <cell r="K165">
            <v>8000</v>
          </cell>
        </row>
        <row r="166">
          <cell r="A166">
            <v>165</v>
          </cell>
          <cell r="B166" t="str">
            <v>女子</v>
          </cell>
          <cell r="C166" t="str">
            <v>鹿児島県</v>
          </cell>
          <cell r="D166" t="str">
            <v>鹿児島高校</v>
          </cell>
          <cell r="E166">
            <v>0</v>
          </cell>
          <cell r="F166">
            <v>0</v>
          </cell>
          <cell r="G166">
            <v>2</v>
          </cell>
          <cell r="H166">
            <v>8000</v>
          </cell>
          <cell r="I166">
            <v>8000</v>
          </cell>
          <cell r="J166">
            <v>2</v>
          </cell>
          <cell r="K166">
            <v>2000</v>
          </cell>
        </row>
        <row r="167">
          <cell r="A167">
            <v>166</v>
          </cell>
          <cell r="B167" t="str">
            <v>男子</v>
          </cell>
          <cell r="C167" t="str">
            <v>沖縄県</v>
          </cell>
          <cell r="D167" t="str">
            <v>南風原高校</v>
          </cell>
          <cell r="E167">
            <v>1</v>
          </cell>
          <cell r="F167">
            <v>40000</v>
          </cell>
          <cell r="G167">
            <v>1</v>
          </cell>
          <cell r="H167">
            <v>4000</v>
          </cell>
          <cell r="I167">
            <v>44000</v>
          </cell>
          <cell r="J167">
            <v>0</v>
          </cell>
          <cell r="K167">
            <v>0</v>
          </cell>
        </row>
        <row r="168">
          <cell r="A168">
            <v>167</v>
          </cell>
          <cell r="B168" t="str">
            <v>男子</v>
          </cell>
          <cell r="C168" t="str">
            <v>沖縄県</v>
          </cell>
          <cell r="D168" t="str">
            <v>糸満高校</v>
          </cell>
          <cell r="E168">
            <v>0</v>
          </cell>
          <cell r="F168">
            <v>0</v>
          </cell>
          <cell r="G168">
            <v>2</v>
          </cell>
          <cell r="H168">
            <v>8000</v>
          </cell>
          <cell r="I168">
            <v>8000</v>
          </cell>
          <cell r="J168">
            <v>0</v>
          </cell>
          <cell r="K168">
            <v>0</v>
          </cell>
        </row>
        <row r="169">
          <cell r="A169">
            <v>168</v>
          </cell>
          <cell r="B169" t="str">
            <v>男子</v>
          </cell>
          <cell r="C169" t="str">
            <v>沖縄県</v>
          </cell>
          <cell r="D169" t="str">
            <v>普天間高校</v>
          </cell>
          <cell r="E169">
            <v>0</v>
          </cell>
          <cell r="F169">
            <v>0</v>
          </cell>
          <cell r="G169">
            <v>2</v>
          </cell>
          <cell r="H169">
            <v>8000</v>
          </cell>
          <cell r="I169">
            <v>8000</v>
          </cell>
          <cell r="J169">
            <v>0</v>
          </cell>
          <cell r="K169">
            <v>0</v>
          </cell>
        </row>
        <row r="170">
          <cell r="A170">
            <v>169</v>
          </cell>
          <cell r="B170" t="str">
            <v>女子</v>
          </cell>
          <cell r="C170" t="str">
            <v>沖縄県</v>
          </cell>
          <cell r="D170" t="str">
            <v>糸満高校</v>
          </cell>
          <cell r="E170">
            <v>1</v>
          </cell>
          <cell r="F170">
            <v>40000</v>
          </cell>
          <cell r="G170">
            <v>4</v>
          </cell>
          <cell r="H170">
            <v>16000</v>
          </cell>
          <cell r="I170">
            <v>56000</v>
          </cell>
          <cell r="J170">
            <v>0</v>
          </cell>
          <cell r="K170">
            <v>0</v>
          </cell>
        </row>
        <row r="171">
          <cell r="A171">
            <v>170</v>
          </cell>
          <cell r="B171" t="str">
            <v>男子</v>
          </cell>
          <cell r="C171" t="str">
            <v>山形県</v>
          </cell>
          <cell r="D171" t="str">
            <v>山本学園高校</v>
          </cell>
          <cell r="E171">
            <v>1</v>
          </cell>
          <cell r="F171">
            <v>40000</v>
          </cell>
          <cell r="G171">
            <v>4</v>
          </cell>
          <cell r="H171">
            <v>16000</v>
          </cell>
          <cell r="I171">
            <v>56000</v>
          </cell>
          <cell r="J171">
            <v>10</v>
          </cell>
          <cell r="K171">
            <v>10000</v>
          </cell>
        </row>
        <row r="172">
          <cell r="A172">
            <v>171</v>
          </cell>
          <cell r="B172" t="str">
            <v>男子</v>
          </cell>
          <cell r="C172" t="str">
            <v>山形県</v>
          </cell>
          <cell r="D172" t="str">
            <v>鶴岡工業高校</v>
          </cell>
          <cell r="E172">
            <v>1</v>
          </cell>
          <cell r="F172">
            <v>40000</v>
          </cell>
          <cell r="G172">
            <v>5</v>
          </cell>
          <cell r="H172">
            <v>20000</v>
          </cell>
          <cell r="I172">
            <v>60000</v>
          </cell>
          <cell r="J172">
            <v>0</v>
          </cell>
          <cell r="K172">
            <v>0</v>
          </cell>
        </row>
        <row r="173">
          <cell r="A173">
            <v>172</v>
          </cell>
          <cell r="B173" t="str">
            <v>男子</v>
          </cell>
          <cell r="C173" t="str">
            <v>山形県</v>
          </cell>
          <cell r="D173" t="str">
            <v>米沢工業高校</v>
          </cell>
          <cell r="E173">
            <v>0</v>
          </cell>
          <cell r="F173">
            <v>0</v>
          </cell>
          <cell r="G173">
            <v>1</v>
          </cell>
          <cell r="H173">
            <v>4000</v>
          </cell>
          <cell r="I173">
            <v>4000</v>
          </cell>
          <cell r="J173">
            <v>0</v>
          </cell>
          <cell r="K173">
            <v>0</v>
          </cell>
        </row>
        <row r="174">
          <cell r="A174">
            <v>173</v>
          </cell>
          <cell r="B174" t="str">
            <v>女子</v>
          </cell>
          <cell r="C174" t="str">
            <v>山形県</v>
          </cell>
          <cell r="D174" t="str">
            <v>山形城北高校</v>
          </cell>
          <cell r="E174">
            <v>1</v>
          </cell>
          <cell r="F174">
            <v>40000</v>
          </cell>
          <cell r="G174">
            <v>4</v>
          </cell>
          <cell r="H174">
            <v>16000</v>
          </cell>
          <cell r="I174">
            <v>56000</v>
          </cell>
          <cell r="J174">
            <v>7</v>
          </cell>
          <cell r="K174">
            <v>7000</v>
          </cell>
        </row>
        <row r="175">
          <cell r="A175">
            <v>174</v>
          </cell>
          <cell r="B175" t="str">
            <v>女子</v>
          </cell>
          <cell r="C175" t="str">
            <v>山形県</v>
          </cell>
          <cell r="D175" t="str">
            <v>山本学園高校</v>
          </cell>
          <cell r="E175">
            <v>1</v>
          </cell>
          <cell r="F175">
            <v>40000</v>
          </cell>
          <cell r="G175">
            <v>2</v>
          </cell>
          <cell r="H175">
            <v>8000</v>
          </cell>
          <cell r="I175">
            <v>48000</v>
          </cell>
          <cell r="J175">
            <v>7</v>
          </cell>
          <cell r="K175">
            <v>7000</v>
          </cell>
        </row>
        <row r="176">
          <cell r="A176">
            <v>175</v>
          </cell>
          <cell r="B176" t="str">
            <v>女子</v>
          </cell>
          <cell r="C176" t="str">
            <v>山形県</v>
          </cell>
          <cell r="D176" t="str">
            <v>鶴岡北高校</v>
          </cell>
          <cell r="E176">
            <v>0</v>
          </cell>
          <cell r="F176">
            <v>0</v>
          </cell>
          <cell r="G176">
            <v>2</v>
          </cell>
          <cell r="H176">
            <v>8000</v>
          </cell>
          <cell r="I176">
            <v>8000</v>
          </cell>
          <cell r="J176">
            <v>0</v>
          </cell>
          <cell r="K176">
            <v>0</v>
          </cell>
        </row>
        <row r="177">
          <cell r="A177">
            <v>176</v>
          </cell>
          <cell r="B177" t="str">
            <v>女子</v>
          </cell>
          <cell r="C177" t="str">
            <v>山形県</v>
          </cell>
          <cell r="D177" t="str">
            <v>山形西高校</v>
          </cell>
          <cell r="E177">
            <v>0</v>
          </cell>
          <cell r="F177">
            <v>0</v>
          </cell>
          <cell r="G177">
            <v>1</v>
          </cell>
          <cell r="H177">
            <v>4000</v>
          </cell>
          <cell r="I177">
            <v>4000</v>
          </cell>
          <cell r="J177">
            <v>0</v>
          </cell>
          <cell r="K177">
            <v>0</v>
          </cell>
        </row>
        <row r="178">
          <cell r="A178">
            <v>177</v>
          </cell>
          <cell r="B178" t="str">
            <v>女子</v>
          </cell>
          <cell r="C178" t="str">
            <v>山形県</v>
          </cell>
          <cell r="D178" t="str">
            <v>鶴岡工業高校</v>
          </cell>
          <cell r="E178">
            <v>0</v>
          </cell>
          <cell r="F178">
            <v>0</v>
          </cell>
          <cell r="G178">
            <v>1</v>
          </cell>
          <cell r="H178">
            <v>4000</v>
          </cell>
          <cell r="I178">
            <v>4000</v>
          </cell>
          <cell r="J178">
            <v>0</v>
          </cell>
          <cell r="K178">
            <v>0</v>
          </cell>
        </row>
        <row r="179">
          <cell r="B179">
            <v>0</v>
          </cell>
          <cell r="C179">
            <v>0</v>
          </cell>
          <cell r="D179">
            <v>0</v>
          </cell>
          <cell r="E179">
            <v>100</v>
          </cell>
          <cell r="F179">
            <v>4000000</v>
          </cell>
          <cell r="G179">
            <v>456</v>
          </cell>
          <cell r="H179">
            <v>1824000</v>
          </cell>
          <cell r="I179">
            <v>5824000</v>
          </cell>
          <cell r="J179">
            <v>166</v>
          </cell>
          <cell r="K179">
            <v>166000</v>
          </cell>
        </row>
        <row r="180">
          <cell r="B180">
            <v>0</v>
          </cell>
          <cell r="C180">
            <v>0</v>
          </cell>
          <cell r="D180">
            <v>0</v>
          </cell>
          <cell r="E180">
            <v>0</v>
          </cell>
          <cell r="F180">
            <v>0</v>
          </cell>
          <cell r="G180">
            <v>0</v>
          </cell>
          <cell r="H180">
            <v>0</v>
          </cell>
          <cell r="I180">
            <v>0</v>
          </cell>
          <cell r="J180" t="str">
            <v>合計</v>
          </cell>
          <cell r="K180">
            <v>5990000</v>
          </cell>
        </row>
        <row r="181">
          <cell r="B181">
            <v>0</v>
          </cell>
          <cell r="C181">
            <v>0</v>
          </cell>
          <cell r="D181">
            <v>0</v>
          </cell>
          <cell r="E181">
            <v>0</v>
          </cell>
          <cell r="F181">
            <v>0</v>
          </cell>
          <cell r="G181">
            <v>0</v>
          </cell>
          <cell r="H181">
            <v>0</v>
          </cell>
          <cell r="I181">
            <v>0</v>
          </cell>
          <cell r="J181">
            <v>0</v>
          </cell>
          <cell r="K181">
            <v>0</v>
          </cell>
        </row>
        <row r="182">
          <cell r="B182">
            <v>0</v>
          </cell>
          <cell r="C182">
            <v>0</v>
          </cell>
          <cell r="D182">
            <v>0</v>
          </cell>
          <cell r="E182">
            <v>0</v>
          </cell>
          <cell r="F182">
            <v>0</v>
          </cell>
          <cell r="G182">
            <v>0</v>
          </cell>
          <cell r="H182">
            <v>0</v>
          </cell>
          <cell r="I182">
            <v>0</v>
          </cell>
          <cell r="J182">
            <v>0</v>
          </cell>
          <cell r="K182">
            <v>0</v>
          </cell>
        </row>
        <row r="183">
          <cell r="B183">
            <v>0</v>
          </cell>
          <cell r="C183">
            <v>0</v>
          </cell>
          <cell r="D183">
            <v>0</v>
          </cell>
          <cell r="E183">
            <v>0</v>
          </cell>
          <cell r="F183">
            <v>0</v>
          </cell>
          <cell r="G183">
            <v>0</v>
          </cell>
          <cell r="H183">
            <v>0</v>
          </cell>
          <cell r="I183">
            <v>0</v>
          </cell>
          <cell r="J183">
            <v>0</v>
          </cell>
          <cell r="K183">
            <v>0</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　参加申込書(学対) "/>
      <sheetName val="参加申込書(学対男) "/>
      <sheetName val="参加申込書(学対女)"/>
      <sheetName val="参加申込書(個単男)  "/>
      <sheetName val="参加申込書(個単女) "/>
      <sheetName val="参加申込書(個複男)"/>
      <sheetName val="参加申込書(個複女)"/>
      <sheetName val="参加料納入内訳書"/>
      <sheetName val="変更届（男女）"/>
      <sheetName val="交代届出用紙（男女）"/>
      <sheetName val="誤字・脱字"/>
      <sheetName val="ﾌﾟﾛｸﾞﾗﾑ申込書"/>
      <sheetName val="プロフィール (学体男）"/>
      <sheetName val="プロフィール (学体女）"/>
      <sheetName val="点検表"/>
      <sheetName val="委員長用（男子）"/>
      <sheetName val="委員長用（女子）"/>
      <sheetName val="都道府県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C2">
            <v>1</v>
          </cell>
        </row>
        <row r="3">
          <cell r="C3">
            <v>2</v>
          </cell>
        </row>
        <row r="4">
          <cell r="C4">
            <v>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hyperlink" Target="mailto:kajo008@keinet.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A180"/>
  <sheetViews>
    <sheetView tabSelected="1" workbookViewId="0">
      <selection activeCell="K16" sqref="K16"/>
    </sheetView>
  </sheetViews>
  <sheetFormatPr defaultRowHeight="13.5" x14ac:dyDescent="0.15"/>
  <cols>
    <col min="1" max="1" width="3.625" customWidth="1"/>
    <col min="2" max="2" width="3.5" customWidth="1"/>
    <col min="3" max="3" width="21.375" bestFit="1" customWidth="1"/>
    <col min="5" max="5" width="2.875" customWidth="1"/>
    <col min="7" max="7" width="2.875" customWidth="1"/>
    <col min="15" max="15" width="5.375" customWidth="1"/>
    <col min="16" max="17" width="4.625" customWidth="1"/>
    <col min="18" max="18" width="5.25" bestFit="1" customWidth="1"/>
    <col min="19" max="19" width="5.25" customWidth="1"/>
    <col min="20" max="20" width="9" style="96" customWidth="1"/>
    <col min="21" max="21" width="9" style="96" hidden="1" customWidth="1"/>
    <col min="22" max="22" width="11.125" style="96" hidden="1" customWidth="1"/>
    <col min="23" max="23" width="9" hidden="1" customWidth="1"/>
    <col min="24" max="25" width="10" style="154" hidden="1" customWidth="1"/>
    <col min="27" max="27" width="12.625" customWidth="1"/>
    <col min="29" max="30" width="7.125" customWidth="1"/>
    <col min="31" max="31" width="15.375" customWidth="1"/>
    <col min="33" max="33" width="11" bestFit="1" customWidth="1"/>
    <col min="34" max="37" width="10" customWidth="1"/>
    <col min="41" max="42" width="7.125" customWidth="1"/>
    <col min="43" max="43" width="15.375" customWidth="1"/>
  </cols>
  <sheetData>
    <row r="1" spans="1:27" ht="18.75" x14ac:dyDescent="0.15">
      <c r="A1" s="69" t="s">
        <v>81</v>
      </c>
    </row>
    <row r="2" spans="1:27" x14ac:dyDescent="0.15">
      <c r="A2" s="210" t="s">
        <v>325</v>
      </c>
      <c r="B2" s="210"/>
      <c r="C2" s="210"/>
      <c r="D2" s="210"/>
      <c r="E2" s="210"/>
      <c r="F2" s="210"/>
      <c r="G2" s="210"/>
      <c r="H2" s="210"/>
      <c r="I2" s="210"/>
      <c r="J2" s="210"/>
      <c r="K2" s="210"/>
      <c r="L2" s="210"/>
      <c r="M2" s="210"/>
      <c r="N2" s="210"/>
    </row>
    <row r="3" spans="1:27" x14ac:dyDescent="0.15">
      <c r="A3" t="s">
        <v>150</v>
      </c>
    </row>
    <row r="4" spans="1:27" x14ac:dyDescent="0.15">
      <c r="A4" t="s">
        <v>82</v>
      </c>
    </row>
    <row r="5" spans="1:27" x14ac:dyDescent="0.15">
      <c r="A5" t="s">
        <v>154</v>
      </c>
    </row>
    <row r="6" spans="1:27" x14ac:dyDescent="0.15">
      <c r="A6" t="s">
        <v>83</v>
      </c>
    </row>
    <row r="7" spans="1:27" x14ac:dyDescent="0.15">
      <c r="A7" s="42" t="s">
        <v>158</v>
      </c>
    </row>
    <row r="8" spans="1:27" x14ac:dyDescent="0.15">
      <c r="A8" s="42" t="s">
        <v>95</v>
      </c>
      <c r="AA8" s="50"/>
    </row>
    <row r="9" spans="1:27" x14ac:dyDescent="0.15">
      <c r="A9" s="42" t="s">
        <v>157</v>
      </c>
      <c r="AA9" s="49"/>
    </row>
    <row r="10" spans="1:27" x14ac:dyDescent="0.15">
      <c r="A10" s="42" t="s">
        <v>185</v>
      </c>
    </row>
    <row r="11" spans="1:27" x14ac:dyDescent="0.15">
      <c r="A11" s="42" t="s">
        <v>204</v>
      </c>
    </row>
    <row r="12" spans="1:27" x14ac:dyDescent="0.15">
      <c r="A12" s="42" t="s">
        <v>205</v>
      </c>
    </row>
    <row r="13" spans="1:27" ht="13.15" customHeight="1" x14ac:dyDescent="0.15">
      <c r="A13" s="45"/>
      <c r="B13" s="131"/>
      <c r="C13" s="131"/>
      <c r="D13" s="131"/>
      <c r="E13" s="131"/>
      <c r="F13" s="131"/>
      <c r="G13" s="131"/>
      <c r="H13" s="131"/>
      <c r="I13" s="131"/>
      <c r="J13" s="131"/>
      <c r="K13" s="131"/>
      <c r="L13" s="131"/>
      <c r="M13" s="131"/>
      <c r="N13" s="131"/>
      <c r="O13" s="131"/>
      <c r="P13" s="131"/>
      <c r="Q13" s="131"/>
      <c r="R13" s="131"/>
      <c r="S13" s="131"/>
      <c r="T13" s="130"/>
      <c r="U13" s="130"/>
      <c r="V13" s="130"/>
    </row>
    <row r="14" spans="1:27" ht="12.75" customHeight="1" x14ac:dyDescent="0.15">
      <c r="A14" s="132"/>
      <c r="B14" s="131"/>
      <c r="C14" s="131"/>
      <c r="D14" s="131"/>
      <c r="E14" s="131"/>
      <c r="F14" s="131"/>
      <c r="G14" s="131"/>
      <c r="H14" s="131"/>
      <c r="I14" s="131"/>
      <c r="J14" s="131"/>
      <c r="K14" s="131"/>
      <c r="L14" s="131"/>
      <c r="M14" s="131"/>
      <c r="N14" s="131"/>
      <c r="O14" s="131"/>
      <c r="P14" s="131"/>
      <c r="Q14" s="131"/>
      <c r="R14" s="131"/>
      <c r="S14" s="131"/>
      <c r="T14" s="130"/>
      <c r="U14" s="130"/>
      <c r="V14" s="130"/>
    </row>
    <row r="15" spans="1:27" x14ac:dyDescent="0.15">
      <c r="A15" s="131"/>
      <c r="B15" s="131"/>
      <c r="C15" s="131"/>
      <c r="D15" s="131"/>
      <c r="E15" s="131"/>
      <c r="F15" s="131"/>
      <c r="G15" s="131"/>
      <c r="H15" s="131"/>
      <c r="I15" s="131"/>
      <c r="J15" s="131"/>
      <c r="K15" s="131"/>
      <c r="L15" s="131"/>
      <c r="M15" s="131"/>
      <c r="N15" s="131"/>
      <c r="O15" s="131"/>
      <c r="P15" s="131"/>
      <c r="Q15" s="131"/>
      <c r="R15" s="131"/>
      <c r="S15" s="131"/>
      <c r="T15" s="116"/>
      <c r="U15" s="116"/>
      <c r="V15" s="116"/>
    </row>
    <row r="16" spans="1:27" x14ac:dyDescent="0.15">
      <c r="A16" s="42"/>
    </row>
    <row r="17" spans="1:25" ht="17.25" x14ac:dyDescent="0.15">
      <c r="A17" s="68" t="s">
        <v>84</v>
      </c>
    </row>
    <row r="18" spans="1:25" ht="14.25" thickBot="1" x14ac:dyDescent="0.2">
      <c r="B18" s="43" t="s">
        <v>85</v>
      </c>
    </row>
    <row r="19" spans="1:25" ht="14.25" thickBot="1" x14ac:dyDescent="0.2">
      <c r="B19">
        <v>1</v>
      </c>
      <c r="C19" s="56" t="s">
        <v>96</v>
      </c>
      <c r="D19" s="57" t="s">
        <v>389</v>
      </c>
      <c r="E19" s="194"/>
      <c r="F19" s="57" t="s">
        <v>7</v>
      </c>
      <c r="G19" s="194"/>
      <c r="H19" s="58" t="s">
        <v>9</v>
      </c>
      <c r="I19" s="49"/>
      <c r="J19" s="49"/>
      <c r="K19" s="49"/>
      <c r="L19" s="49"/>
      <c r="M19" s="46"/>
      <c r="N19" s="46"/>
    </row>
    <row r="20" spans="1:25" ht="14.25" thickBot="1" x14ac:dyDescent="0.2">
      <c r="B20">
        <v>2</v>
      </c>
      <c r="C20" s="59" t="s">
        <v>3</v>
      </c>
      <c r="D20" s="345"/>
      <c r="E20" s="346"/>
      <c r="F20" s="346"/>
      <c r="G20" s="346"/>
      <c r="H20" s="347"/>
      <c r="I20" s="59" t="s">
        <v>324</v>
      </c>
      <c r="J20" s="219"/>
      <c r="K20" s="50"/>
      <c r="L20" s="50"/>
      <c r="V20" s="96" t="s">
        <v>312</v>
      </c>
      <c r="X20" s="208" t="s">
        <v>292</v>
      </c>
      <c r="Y20" s="208" t="str">
        <f>IF($D$20="","",$D$20)</f>
        <v/>
      </c>
    </row>
    <row r="21" spans="1:25" ht="14.25" thickBot="1" x14ac:dyDescent="0.2">
      <c r="B21">
        <v>3</v>
      </c>
      <c r="C21" s="59" t="s">
        <v>86</v>
      </c>
      <c r="D21" s="348"/>
      <c r="E21" s="349"/>
      <c r="F21" s="350"/>
      <c r="G21" s="358" t="s">
        <v>298</v>
      </c>
      <c r="H21" s="359"/>
      <c r="I21" s="50"/>
      <c r="J21" s="50"/>
      <c r="K21" s="50"/>
      <c r="L21" s="50"/>
      <c r="V21" s="96" t="s">
        <v>313</v>
      </c>
      <c r="X21" s="208" t="s">
        <v>293</v>
      </c>
      <c r="Y21" s="208" t="str">
        <f>IF($D$21="","",$D$21&amp;$G$21)</f>
        <v/>
      </c>
    </row>
    <row r="22" spans="1:25" ht="14.25" thickBot="1" x14ac:dyDescent="0.2">
      <c r="B22">
        <v>4</v>
      </c>
      <c r="C22" s="59" t="s">
        <v>200</v>
      </c>
      <c r="D22" s="348"/>
      <c r="E22" s="349"/>
      <c r="F22" s="349"/>
      <c r="G22" s="349"/>
      <c r="H22" s="349"/>
      <c r="I22" s="350"/>
      <c r="J22" s="358" t="s">
        <v>299</v>
      </c>
      <c r="K22" s="359"/>
      <c r="L22" s="50"/>
      <c r="V22" s="96" t="s">
        <v>314</v>
      </c>
      <c r="X22" s="208" t="s">
        <v>302</v>
      </c>
      <c r="Y22" s="208" t="str">
        <f>IF($D$22="","",$D$22&amp;$J$22)</f>
        <v/>
      </c>
    </row>
    <row r="23" spans="1:25" ht="14.25" thickBot="1" x14ac:dyDescent="0.2">
      <c r="B23">
        <v>5</v>
      </c>
      <c r="C23" s="59" t="s">
        <v>197</v>
      </c>
      <c r="D23" s="348"/>
      <c r="E23" s="349"/>
      <c r="F23" s="350"/>
      <c r="G23" s="358" t="s">
        <v>300</v>
      </c>
      <c r="H23" s="359"/>
      <c r="I23" s="50"/>
      <c r="J23" s="50"/>
      <c r="K23" s="50"/>
      <c r="L23" s="50"/>
      <c r="V23" s="96" t="s">
        <v>315</v>
      </c>
      <c r="X23" s="208" t="s">
        <v>303</v>
      </c>
      <c r="Y23" s="208" t="str">
        <f>IF($D$23="","",$D$23&amp;$G$23)</f>
        <v/>
      </c>
    </row>
    <row r="24" spans="1:25" ht="14.25" thickBot="1" x14ac:dyDescent="0.2">
      <c r="B24">
        <v>6</v>
      </c>
      <c r="C24" s="59" t="s">
        <v>198</v>
      </c>
      <c r="D24" s="348"/>
      <c r="E24" s="349"/>
      <c r="F24" s="349"/>
      <c r="G24" s="349"/>
      <c r="H24" s="350"/>
      <c r="I24" s="206" t="s">
        <v>301</v>
      </c>
      <c r="J24" s="207"/>
      <c r="K24" s="50"/>
      <c r="L24" s="50"/>
      <c r="V24" s="96" t="s">
        <v>316</v>
      </c>
      <c r="X24" s="208" t="s">
        <v>304</v>
      </c>
      <c r="Y24" s="208" t="str">
        <f>IF($D$24="","",$D$24&amp;$I$24)</f>
        <v/>
      </c>
    </row>
    <row r="25" spans="1:25" ht="14.25" thickBot="1" x14ac:dyDescent="0.2">
      <c r="B25">
        <v>7</v>
      </c>
      <c r="C25" s="56" t="s">
        <v>87</v>
      </c>
      <c r="D25" s="195"/>
      <c r="E25" s="188"/>
      <c r="F25" s="196"/>
      <c r="G25" s="48"/>
      <c r="H25" s="48"/>
      <c r="I25" s="50"/>
      <c r="J25" s="50"/>
      <c r="K25" s="50"/>
      <c r="L25" s="50"/>
      <c r="V25" s="96" t="s">
        <v>317</v>
      </c>
    </row>
    <row r="26" spans="1:25" ht="14.25" thickBot="1" x14ac:dyDescent="0.2">
      <c r="B26">
        <v>8</v>
      </c>
      <c r="C26" s="59" t="s">
        <v>88</v>
      </c>
      <c r="D26" s="346"/>
      <c r="E26" s="346"/>
      <c r="F26" s="346"/>
      <c r="G26" s="346"/>
      <c r="H26" s="346"/>
      <c r="I26" s="346"/>
      <c r="J26" s="346"/>
      <c r="K26" s="346"/>
      <c r="L26" s="347"/>
      <c r="V26" s="96" t="s">
        <v>318</v>
      </c>
    </row>
    <row r="27" spans="1:25" ht="14.25" thickBot="1" x14ac:dyDescent="0.2">
      <c r="B27">
        <v>9</v>
      </c>
      <c r="C27" s="59" t="s">
        <v>75</v>
      </c>
      <c r="D27" s="197"/>
      <c r="E27" s="115" t="s">
        <v>18</v>
      </c>
      <c r="F27" s="197"/>
      <c r="G27" s="115" t="s">
        <v>18</v>
      </c>
      <c r="H27" s="196"/>
      <c r="I27" s="50"/>
      <c r="J27" s="50"/>
      <c r="K27" s="50"/>
      <c r="L27" s="50"/>
      <c r="V27" s="96" t="s">
        <v>319</v>
      </c>
    </row>
    <row r="28" spans="1:25" x14ac:dyDescent="0.15">
      <c r="B28">
        <v>10</v>
      </c>
      <c r="C28" s="54" t="s">
        <v>93</v>
      </c>
      <c r="D28" s="335" t="s">
        <v>89</v>
      </c>
      <c r="E28" s="336"/>
      <c r="F28" s="336" t="s">
        <v>90</v>
      </c>
      <c r="G28" s="357"/>
      <c r="H28" s="37"/>
      <c r="I28" s="37"/>
      <c r="J28" s="37"/>
      <c r="K28" s="37"/>
      <c r="L28" s="48"/>
      <c r="M28" s="48"/>
      <c r="N28" s="48"/>
      <c r="V28" s="96" t="s">
        <v>221</v>
      </c>
    </row>
    <row r="29" spans="1:25" ht="14.25" thickBot="1" x14ac:dyDescent="0.2">
      <c r="B29" s="45"/>
      <c r="C29" s="52" t="s">
        <v>94</v>
      </c>
      <c r="D29" s="351"/>
      <c r="E29" s="352"/>
      <c r="F29" s="352"/>
      <c r="G29" s="353"/>
      <c r="H29" s="49"/>
      <c r="I29" s="49"/>
      <c r="J29" s="49"/>
      <c r="K29" s="49"/>
      <c r="L29" s="49"/>
      <c r="M29" s="49"/>
      <c r="N29" s="49"/>
      <c r="V29" s="96" t="s">
        <v>222</v>
      </c>
    </row>
    <row r="30" spans="1:25" ht="14.25" hidden="1" thickBot="1" x14ac:dyDescent="0.2">
      <c r="B30" s="45"/>
      <c r="C30" s="53"/>
      <c r="D30" s="354"/>
      <c r="E30" s="355"/>
      <c r="F30" s="355"/>
      <c r="G30" s="356"/>
      <c r="H30" s="49"/>
      <c r="I30" s="49"/>
      <c r="J30" s="49"/>
      <c r="K30" s="49"/>
      <c r="L30" s="49"/>
      <c r="M30" s="49"/>
      <c r="N30" s="49"/>
      <c r="P30" s="50"/>
      <c r="V30" s="96" t="s">
        <v>320</v>
      </c>
    </row>
    <row r="31" spans="1:25" ht="14.25" thickBot="1" x14ac:dyDescent="0.2">
      <c r="B31" s="45">
        <v>11</v>
      </c>
      <c r="C31" s="67" t="s">
        <v>151</v>
      </c>
      <c r="D31" s="332"/>
      <c r="E31" s="333"/>
      <c r="F31" s="333"/>
      <c r="G31" s="334"/>
      <c r="H31" s="49"/>
      <c r="I31" s="49"/>
      <c r="J31" s="49"/>
      <c r="K31" s="49"/>
      <c r="L31" s="49"/>
      <c r="M31" s="49"/>
      <c r="N31" s="49"/>
      <c r="V31" s="96" t="s">
        <v>321</v>
      </c>
    </row>
    <row r="32" spans="1:25" ht="14.25" thickBot="1" x14ac:dyDescent="0.2">
      <c r="B32" s="45">
        <v>12</v>
      </c>
      <c r="C32" s="67" t="s">
        <v>152</v>
      </c>
      <c r="D32" s="198"/>
      <c r="E32" s="205" t="s">
        <v>153</v>
      </c>
      <c r="F32" s="64" t="s">
        <v>305</v>
      </c>
      <c r="G32" s="64"/>
      <c r="H32" s="49"/>
      <c r="I32" s="49"/>
      <c r="J32" s="49"/>
      <c r="K32" s="49"/>
      <c r="L32" s="49"/>
      <c r="M32" s="49"/>
      <c r="N32" s="49"/>
      <c r="V32" s="96" t="s">
        <v>251</v>
      </c>
      <c r="X32" s="190" t="s">
        <v>294</v>
      </c>
      <c r="Y32" s="189">
        <f>$D$32</f>
        <v>0</v>
      </c>
    </row>
    <row r="33" spans="2:25" x14ac:dyDescent="0.15">
      <c r="B33" s="45"/>
      <c r="C33" s="148"/>
      <c r="D33" s="193"/>
      <c r="E33" s="149"/>
      <c r="F33" s="193"/>
      <c r="G33" s="149"/>
      <c r="H33" s="49"/>
      <c r="I33" s="49"/>
      <c r="J33" s="49"/>
      <c r="K33" s="49"/>
      <c r="L33" s="49"/>
      <c r="M33" s="49"/>
      <c r="N33" s="49"/>
      <c r="V33" s="96" t="s">
        <v>253</v>
      </c>
    </row>
    <row r="34" spans="2:25" ht="10.5" customHeight="1" x14ac:dyDescent="0.15">
      <c r="B34" s="50"/>
      <c r="C34" s="233"/>
      <c r="D34" s="235"/>
      <c r="E34" s="234"/>
      <c r="F34" s="235"/>
      <c r="G34" s="234"/>
      <c r="H34" s="226"/>
      <c r="I34" s="61"/>
      <c r="J34" s="61"/>
      <c r="K34" s="61"/>
      <c r="L34" s="62"/>
      <c r="M34" s="62"/>
      <c r="N34" s="62"/>
      <c r="O34" s="63"/>
      <c r="P34" s="63"/>
      <c r="Q34" s="63"/>
      <c r="R34" s="63"/>
      <c r="S34" s="63"/>
      <c r="T34" s="97"/>
      <c r="V34" s="96" t="s">
        <v>262</v>
      </c>
      <c r="X34" s="212"/>
      <c r="Y34" s="212"/>
    </row>
    <row r="35" spans="2:25" ht="7.5" customHeight="1" x14ac:dyDescent="0.15">
      <c r="B35" s="45"/>
      <c r="C35" s="211"/>
      <c r="D35" s="193"/>
      <c r="E35" s="149"/>
      <c r="F35" s="193"/>
      <c r="G35" s="149"/>
      <c r="H35" s="49"/>
      <c r="I35" s="49"/>
      <c r="J35" s="49"/>
      <c r="K35" s="49"/>
      <c r="L35" s="49"/>
      <c r="M35" s="49"/>
      <c r="N35" s="49"/>
      <c r="V35" s="96" t="s">
        <v>322</v>
      </c>
      <c r="X35" s="212"/>
      <c r="Y35" s="212"/>
    </row>
    <row r="36" spans="2:25" ht="7.5" customHeight="1" x14ac:dyDescent="0.15">
      <c r="B36" s="50"/>
      <c r="C36" s="233"/>
      <c r="D36" s="235"/>
      <c r="E36" s="234"/>
      <c r="F36" s="235"/>
      <c r="G36" s="234"/>
      <c r="H36" s="226"/>
      <c r="I36" s="61"/>
      <c r="J36" s="61"/>
      <c r="K36" s="61"/>
      <c r="L36" s="62"/>
      <c r="M36" s="62"/>
      <c r="N36" s="62"/>
      <c r="O36" s="63"/>
      <c r="P36" s="63"/>
      <c r="Q36" s="63"/>
      <c r="R36" s="63"/>
      <c r="S36" s="63"/>
      <c r="T36" s="97"/>
      <c r="V36" s="96" t="s">
        <v>323</v>
      </c>
      <c r="X36" s="213"/>
      <c r="Y36" s="213"/>
    </row>
    <row r="37" spans="2:25" ht="9" customHeight="1" x14ac:dyDescent="0.15">
      <c r="B37" s="45"/>
      <c r="C37" s="211"/>
      <c r="D37" s="193"/>
      <c r="E37" s="149"/>
      <c r="F37" s="193"/>
      <c r="G37" s="149"/>
      <c r="H37" s="49"/>
      <c r="I37" s="49"/>
      <c r="J37" s="49"/>
      <c r="K37" s="49"/>
      <c r="L37" s="49"/>
      <c r="M37" s="49"/>
      <c r="N37" s="49"/>
      <c r="X37" s="212"/>
      <c r="Y37" s="212"/>
    </row>
    <row r="38" spans="2:25" ht="2.25" customHeight="1" x14ac:dyDescent="0.15">
      <c r="D38" s="3"/>
      <c r="E38" s="3"/>
      <c r="F38" s="3"/>
      <c r="G38" s="3"/>
      <c r="H38" s="44"/>
      <c r="I38" s="44"/>
      <c r="J38" s="44"/>
      <c r="K38" s="44"/>
      <c r="L38" s="44"/>
      <c r="M38" s="44"/>
      <c r="N38" s="44"/>
      <c r="U38" s="96" t="s">
        <v>289</v>
      </c>
    </row>
    <row r="39" spans="2:25" ht="14.25" thickBot="1" x14ac:dyDescent="0.2">
      <c r="B39" s="43" t="s">
        <v>97</v>
      </c>
      <c r="D39" s="3"/>
      <c r="E39" s="3"/>
      <c r="F39" s="3"/>
      <c r="G39" s="3"/>
      <c r="H39" s="44"/>
      <c r="I39" s="44"/>
      <c r="J39" s="44"/>
      <c r="K39" s="44"/>
      <c r="L39" s="44"/>
      <c r="M39" s="44"/>
      <c r="N39" s="44"/>
      <c r="W39" s="209" t="s">
        <v>306</v>
      </c>
    </row>
    <row r="40" spans="2:25" ht="13.5" customHeight="1" x14ac:dyDescent="0.15">
      <c r="B40" s="360">
        <v>1</v>
      </c>
      <c r="C40" s="361" t="s">
        <v>93</v>
      </c>
      <c r="D40" s="363" t="s">
        <v>89</v>
      </c>
      <c r="E40" s="319"/>
      <c r="F40" s="319" t="s">
        <v>90</v>
      </c>
      <c r="G40" s="319"/>
      <c r="H40" s="319" t="s">
        <v>91</v>
      </c>
      <c r="I40" s="319"/>
      <c r="J40" s="319" t="s">
        <v>92</v>
      </c>
      <c r="K40" s="319"/>
      <c r="L40" s="321" t="str">
        <f>"令和"&amp;date!B3&amp;"年度
日本バドミントン協会登録番号"</f>
        <v>令和元年度
日本バドミントン協会登録番号</v>
      </c>
      <c r="M40" s="322"/>
      <c r="N40" s="323"/>
      <c r="O40" s="336" t="s">
        <v>30</v>
      </c>
      <c r="P40" s="336"/>
      <c r="Q40" s="336"/>
      <c r="R40" s="317" t="s">
        <v>29</v>
      </c>
      <c r="S40" s="317" t="s">
        <v>297</v>
      </c>
      <c r="T40" s="97"/>
      <c r="U40" s="96" t="s">
        <v>107</v>
      </c>
      <c r="V40" s="96" t="s">
        <v>109</v>
      </c>
      <c r="W40" s="209">
        <v>1</v>
      </c>
      <c r="X40" s="192" t="s">
        <v>290</v>
      </c>
      <c r="Y40" s="192" t="str">
        <f>IF(Y41=0,"未入力",IF(Y41=Y44,"男子",IF(Y41=Y61,"女子","※男女")))</f>
        <v>未入力</v>
      </c>
    </row>
    <row r="41" spans="2:25" x14ac:dyDescent="0.15">
      <c r="B41" s="360"/>
      <c r="C41" s="362"/>
      <c r="D41" s="364"/>
      <c r="E41" s="320"/>
      <c r="F41" s="320"/>
      <c r="G41" s="320"/>
      <c r="H41" s="320"/>
      <c r="I41" s="320"/>
      <c r="J41" s="320"/>
      <c r="K41" s="320"/>
      <c r="L41" s="324"/>
      <c r="M41" s="325"/>
      <c r="N41" s="326"/>
      <c r="O41" s="313" t="s">
        <v>105</v>
      </c>
      <c r="P41" s="313" t="s">
        <v>7</v>
      </c>
      <c r="Q41" s="313" t="s">
        <v>9</v>
      </c>
      <c r="R41" s="318"/>
      <c r="S41" s="318"/>
      <c r="T41" s="97"/>
      <c r="U41" s="96" t="s">
        <v>108</v>
      </c>
      <c r="V41" s="96" t="s">
        <v>110</v>
      </c>
      <c r="W41" s="209">
        <v>2</v>
      </c>
      <c r="X41" s="192" t="s">
        <v>291</v>
      </c>
      <c r="Y41" s="192">
        <f>SUM(Y44,Y61)</f>
        <v>0</v>
      </c>
    </row>
    <row r="42" spans="2:25" ht="13.5" customHeight="1" x14ac:dyDescent="0.15">
      <c r="B42" s="50"/>
      <c r="C42" s="51" t="s">
        <v>73</v>
      </c>
      <c r="D42" s="337"/>
      <c r="E42" s="327"/>
      <c r="F42" s="327"/>
      <c r="G42" s="327"/>
      <c r="H42" s="328"/>
      <c r="I42" s="328"/>
      <c r="J42" s="328"/>
      <c r="K42" s="328"/>
      <c r="L42" s="329"/>
      <c r="M42" s="330"/>
      <c r="N42" s="331"/>
      <c r="O42" s="47"/>
      <c r="P42" s="47"/>
      <c r="Q42" s="47"/>
      <c r="R42" s="60"/>
      <c r="S42" s="199"/>
      <c r="T42" s="97"/>
      <c r="V42" s="96" t="s">
        <v>111</v>
      </c>
      <c r="W42" s="209">
        <v>3</v>
      </c>
      <c r="X42" s="192"/>
      <c r="Y42" s="192"/>
    </row>
    <row r="43" spans="2:25" x14ac:dyDescent="0.15">
      <c r="B43" s="50"/>
      <c r="C43" s="51" t="s">
        <v>23</v>
      </c>
      <c r="D43" s="337"/>
      <c r="E43" s="327"/>
      <c r="F43" s="327"/>
      <c r="G43" s="327"/>
      <c r="H43" s="328"/>
      <c r="I43" s="328"/>
      <c r="J43" s="328"/>
      <c r="K43" s="328"/>
      <c r="L43" s="342"/>
      <c r="M43" s="343"/>
      <c r="N43" s="344"/>
      <c r="O43" s="47"/>
      <c r="P43" s="47"/>
      <c r="Q43" s="47"/>
      <c r="R43" s="60"/>
      <c r="S43" s="199"/>
      <c r="T43" s="97"/>
      <c r="V43" s="96" t="s">
        <v>112</v>
      </c>
      <c r="X43" s="192" t="s">
        <v>239</v>
      </c>
      <c r="Y43" s="186" t="str">
        <f>IF(D43="","0",1)</f>
        <v>0</v>
      </c>
    </row>
    <row r="44" spans="2:25" ht="16.5" customHeight="1" x14ac:dyDescent="0.15">
      <c r="B44" s="50"/>
      <c r="C44" s="51" t="s">
        <v>24</v>
      </c>
      <c r="D44" s="337"/>
      <c r="E44" s="327"/>
      <c r="F44" s="327"/>
      <c r="G44" s="327"/>
      <c r="H44" s="328"/>
      <c r="I44" s="328"/>
      <c r="J44" s="328"/>
      <c r="K44" s="328"/>
      <c r="L44" s="342"/>
      <c r="M44" s="343"/>
      <c r="N44" s="344"/>
      <c r="O44" s="47"/>
      <c r="P44" s="47"/>
      <c r="Q44" s="47"/>
      <c r="R44" s="60"/>
      <c r="S44" s="199"/>
      <c r="T44" s="97"/>
      <c r="V44" s="96" t="s">
        <v>113</v>
      </c>
      <c r="X44" s="192" t="s">
        <v>240</v>
      </c>
      <c r="Y44" s="186">
        <f>SUM(Y43,Y82)</f>
        <v>0</v>
      </c>
    </row>
    <row r="45" spans="2:25" ht="14.25" customHeight="1" x14ac:dyDescent="0.15">
      <c r="B45" s="50"/>
      <c r="C45" s="51" t="s">
        <v>326</v>
      </c>
      <c r="D45" s="337"/>
      <c r="E45" s="327"/>
      <c r="F45" s="327"/>
      <c r="G45" s="327"/>
      <c r="H45" s="328"/>
      <c r="I45" s="328"/>
      <c r="J45" s="328"/>
      <c r="K45" s="328"/>
      <c r="L45" s="342"/>
      <c r="M45" s="343"/>
      <c r="N45" s="344"/>
      <c r="O45" s="47"/>
      <c r="P45" s="47"/>
      <c r="Q45" s="47"/>
      <c r="R45" s="60"/>
      <c r="S45" s="199"/>
      <c r="T45" s="97"/>
      <c r="V45" s="96" t="s">
        <v>114</v>
      </c>
      <c r="X45" s="192"/>
      <c r="Y45" s="192"/>
    </row>
    <row r="46" spans="2:25" ht="13.5" customHeight="1" x14ac:dyDescent="0.15">
      <c r="B46" s="50"/>
      <c r="C46" s="51" t="s">
        <v>98</v>
      </c>
      <c r="D46" s="337"/>
      <c r="E46" s="327"/>
      <c r="F46" s="327"/>
      <c r="G46" s="327"/>
      <c r="H46" s="328"/>
      <c r="I46" s="328"/>
      <c r="J46" s="328"/>
      <c r="K46" s="328"/>
      <c r="L46" s="342"/>
      <c r="M46" s="343"/>
      <c r="N46" s="344"/>
      <c r="O46" s="70"/>
      <c r="P46" s="70"/>
      <c r="Q46" s="70"/>
      <c r="R46" s="71"/>
      <c r="S46" s="200"/>
      <c r="T46" s="97"/>
      <c r="V46" s="96" t="s">
        <v>173</v>
      </c>
      <c r="X46" s="192"/>
      <c r="Y46" s="192"/>
    </row>
    <row r="47" spans="2:25" x14ac:dyDescent="0.15">
      <c r="B47" s="50"/>
      <c r="C47" s="51" t="s">
        <v>99</v>
      </c>
      <c r="D47" s="337"/>
      <c r="E47" s="327"/>
      <c r="F47" s="327"/>
      <c r="G47" s="327"/>
      <c r="H47" s="328"/>
      <c r="I47" s="328"/>
      <c r="J47" s="328"/>
      <c r="K47" s="328"/>
      <c r="L47" s="342"/>
      <c r="M47" s="343"/>
      <c r="N47" s="344"/>
      <c r="O47" s="70"/>
      <c r="P47" s="70"/>
      <c r="Q47" s="70"/>
      <c r="R47" s="71"/>
      <c r="S47" s="200"/>
      <c r="T47" s="97"/>
      <c r="V47" s="96" t="s">
        <v>115</v>
      </c>
      <c r="X47" s="192"/>
      <c r="Y47" s="192"/>
    </row>
    <row r="48" spans="2:25" ht="13.5" customHeight="1" x14ac:dyDescent="0.15">
      <c r="B48" s="50"/>
      <c r="C48" s="51" t="s">
        <v>100</v>
      </c>
      <c r="D48" s="337"/>
      <c r="E48" s="327"/>
      <c r="F48" s="327"/>
      <c r="G48" s="327"/>
      <c r="H48" s="328"/>
      <c r="I48" s="328"/>
      <c r="J48" s="328"/>
      <c r="K48" s="328"/>
      <c r="L48" s="342"/>
      <c r="M48" s="343"/>
      <c r="N48" s="344"/>
      <c r="O48" s="70"/>
      <c r="P48" s="70"/>
      <c r="Q48" s="70"/>
      <c r="R48" s="71"/>
      <c r="S48" s="200"/>
      <c r="T48" s="97"/>
      <c r="V48" s="96" t="s">
        <v>116</v>
      </c>
      <c r="X48" s="192"/>
      <c r="Y48" s="192"/>
    </row>
    <row r="49" spans="1:27" x14ac:dyDescent="0.15">
      <c r="B49" s="50"/>
      <c r="C49" s="51" t="s">
        <v>101</v>
      </c>
      <c r="D49" s="337"/>
      <c r="E49" s="327"/>
      <c r="F49" s="327"/>
      <c r="G49" s="327"/>
      <c r="H49" s="328"/>
      <c r="I49" s="328"/>
      <c r="J49" s="328"/>
      <c r="K49" s="328"/>
      <c r="L49" s="342"/>
      <c r="M49" s="343"/>
      <c r="N49" s="344"/>
      <c r="O49" s="70"/>
      <c r="P49" s="70"/>
      <c r="Q49" s="70"/>
      <c r="R49" s="71"/>
      <c r="S49" s="200"/>
      <c r="T49" s="97"/>
      <c r="V49" s="96" t="s">
        <v>117</v>
      </c>
      <c r="X49" s="192"/>
      <c r="Y49" s="192"/>
    </row>
    <row r="50" spans="1:27" ht="13.5" customHeight="1" x14ac:dyDescent="0.15">
      <c r="B50" s="50"/>
      <c r="C50" s="51" t="s">
        <v>102</v>
      </c>
      <c r="D50" s="337"/>
      <c r="E50" s="327"/>
      <c r="F50" s="327"/>
      <c r="G50" s="327"/>
      <c r="H50" s="328"/>
      <c r="I50" s="328"/>
      <c r="J50" s="328"/>
      <c r="K50" s="328"/>
      <c r="L50" s="342"/>
      <c r="M50" s="343"/>
      <c r="N50" s="344"/>
      <c r="O50" s="70"/>
      <c r="P50" s="70"/>
      <c r="Q50" s="70"/>
      <c r="R50" s="71"/>
      <c r="S50" s="200"/>
      <c r="T50" s="97"/>
      <c r="V50" s="96" t="s">
        <v>118</v>
      </c>
      <c r="X50" s="192"/>
      <c r="Y50" s="192"/>
    </row>
    <row r="51" spans="1:27" x14ac:dyDescent="0.15">
      <c r="B51" s="50"/>
      <c r="C51" s="51" t="s">
        <v>103</v>
      </c>
      <c r="D51" s="337"/>
      <c r="E51" s="327"/>
      <c r="F51" s="327"/>
      <c r="G51" s="327"/>
      <c r="H51" s="328"/>
      <c r="I51" s="328"/>
      <c r="J51" s="328"/>
      <c r="K51" s="328"/>
      <c r="L51" s="342"/>
      <c r="M51" s="343"/>
      <c r="N51" s="344"/>
      <c r="O51" s="70"/>
      <c r="P51" s="70"/>
      <c r="Q51" s="70"/>
      <c r="R51" s="71"/>
      <c r="S51" s="200"/>
      <c r="T51" s="97"/>
      <c r="V51" s="96" t="s">
        <v>119</v>
      </c>
      <c r="X51" s="192"/>
      <c r="Y51" s="192"/>
      <c r="Z51" s="96"/>
    </row>
    <row r="52" spans="1:27" ht="14.25" customHeight="1" thickBot="1" x14ac:dyDescent="0.2">
      <c r="B52" s="50"/>
      <c r="C52" s="55" t="s">
        <v>104</v>
      </c>
      <c r="D52" s="365"/>
      <c r="E52" s="366"/>
      <c r="F52" s="366"/>
      <c r="G52" s="366"/>
      <c r="H52" s="338"/>
      <c r="I52" s="338"/>
      <c r="J52" s="338"/>
      <c r="K52" s="338"/>
      <c r="L52" s="339"/>
      <c r="M52" s="340"/>
      <c r="N52" s="341"/>
      <c r="O52" s="72"/>
      <c r="P52" s="72"/>
      <c r="Q52" s="72"/>
      <c r="R52" s="73"/>
      <c r="S52" s="201"/>
      <c r="T52" s="97"/>
      <c r="V52" s="96" t="s">
        <v>120</v>
      </c>
      <c r="X52" s="192"/>
      <c r="Y52" s="192"/>
      <c r="Z52" s="96"/>
    </row>
    <row r="53" spans="1:27" ht="16.5" customHeight="1" thickBot="1" x14ac:dyDescent="0.2">
      <c r="A53" s="223"/>
      <c r="B53" s="227">
        <v>2</v>
      </c>
      <c r="C53" s="314" t="s">
        <v>327</v>
      </c>
      <c r="D53" s="315"/>
      <c r="E53" s="373" t="s">
        <v>107</v>
      </c>
      <c r="F53" s="373"/>
      <c r="G53" s="371"/>
      <c r="H53" s="372"/>
      <c r="I53" s="228"/>
      <c r="J53" s="228"/>
      <c r="K53" s="228"/>
      <c r="L53" s="229"/>
      <c r="M53" s="229"/>
      <c r="N53" s="229"/>
      <c r="O53" s="230"/>
      <c r="P53" s="230"/>
      <c r="Q53" s="230"/>
      <c r="R53" s="230"/>
      <c r="S53" s="230"/>
      <c r="T53" s="232"/>
      <c r="U53" s="224"/>
      <c r="V53" s="231" t="s">
        <v>121</v>
      </c>
      <c r="W53" s="224"/>
      <c r="X53" s="225"/>
      <c r="Y53" s="225"/>
      <c r="Z53" s="96"/>
    </row>
    <row r="54" spans="1:27" ht="11.25" customHeight="1" x14ac:dyDescent="0.15">
      <c r="B54" s="50"/>
      <c r="C54" s="50"/>
      <c r="D54" s="214"/>
      <c r="E54" s="214"/>
      <c r="F54" s="214"/>
      <c r="G54" s="214"/>
      <c r="H54" s="215"/>
      <c r="I54" s="215"/>
      <c r="J54" s="215"/>
      <c r="K54" s="215"/>
      <c r="L54" s="215"/>
      <c r="M54" s="215"/>
      <c r="N54" s="215"/>
      <c r="O54" s="216"/>
      <c r="P54" s="216"/>
      <c r="Q54" s="216"/>
      <c r="R54" s="216"/>
      <c r="S54" s="216"/>
      <c r="T54" s="97"/>
      <c r="V54" s="96" t="s">
        <v>122</v>
      </c>
      <c r="X54" s="212"/>
      <c r="Y54" s="212"/>
      <c r="Z54" s="96"/>
    </row>
    <row r="55" spans="1:27" ht="13.5" customHeight="1" x14ac:dyDescent="0.15">
      <c r="B55" s="50"/>
      <c r="C55" s="50"/>
      <c r="D55" s="61"/>
      <c r="E55" s="61"/>
      <c r="F55" s="61"/>
      <c r="G55" s="61"/>
      <c r="H55" s="61"/>
      <c r="I55" s="61"/>
      <c r="J55" s="61"/>
      <c r="K55" s="61"/>
      <c r="L55" s="62"/>
      <c r="M55" s="62"/>
      <c r="N55" s="62"/>
      <c r="O55" s="63"/>
      <c r="P55" s="63"/>
      <c r="Q55" s="63"/>
      <c r="R55" s="63"/>
      <c r="S55" s="63"/>
      <c r="T55" s="97"/>
      <c r="V55" s="96" t="s">
        <v>123</v>
      </c>
      <c r="X55" s="192"/>
      <c r="Y55" s="192"/>
    </row>
    <row r="56" spans="1:27" ht="11.25" customHeight="1" thickBot="1" x14ac:dyDescent="0.2">
      <c r="B56" s="43" t="s">
        <v>106</v>
      </c>
      <c r="D56" s="3"/>
      <c r="E56" s="3"/>
      <c r="F56" s="3"/>
      <c r="G56" s="3"/>
      <c r="H56" s="44"/>
      <c r="I56" s="44"/>
      <c r="J56" s="44"/>
      <c r="K56" s="44"/>
      <c r="L56" s="44"/>
      <c r="M56" s="44"/>
      <c r="N56" s="44"/>
      <c r="T56" s="97"/>
      <c r="V56" s="96" t="s">
        <v>174</v>
      </c>
      <c r="X56" s="192"/>
      <c r="Y56" s="192"/>
    </row>
    <row r="57" spans="1:27" ht="13.5" customHeight="1" x14ac:dyDescent="0.15">
      <c r="B57" s="360">
        <v>1</v>
      </c>
      <c r="C57" s="361" t="s">
        <v>93</v>
      </c>
      <c r="D57" s="363" t="s">
        <v>89</v>
      </c>
      <c r="E57" s="319"/>
      <c r="F57" s="319" t="s">
        <v>90</v>
      </c>
      <c r="G57" s="319"/>
      <c r="H57" s="319" t="s">
        <v>91</v>
      </c>
      <c r="I57" s="319"/>
      <c r="J57" s="319" t="s">
        <v>92</v>
      </c>
      <c r="K57" s="319"/>
      <c r="L57" s="321" t="str">
        <f>$L$40</f>
        <v>令和元年度
日本バドミントン協会登録番号</v>
      </c>
      <c r="M57" s="322"/>
      <c r="N57" s="323"/>
      <c r="O57" s="336" t="s">
        <v>30</v>
      </c>
      <c r="P57" s="336"/>
      <c r="Q57" s="336"/>
      <c r="R57" s="317" t="s">
        <v>29</v>
      </c>
      <c r="S57" s="317" t="s">
        <v>297</v>
      </c>
      <c r="T57" s="97"/>
      <c r="V57" s="96" t="s">
        <v>175</v>
      </c>
      <c r="X57" s="192"/>
      <c r="Y57" s="192"/>
    </row>
    <row r="58" spans="1:27" x14ac:dyDescent="0.15">
      <c r="B58" s="360"/>
      <c r="C58" s="362"/>
      <c r="D58" s="364"/>
      <c r="E58" s="320"/>
      <c r="F58" s="320"/>
      <c r="G58" s="320"/>
      <c r="H58" s="320"/>
      <c r="I58" s="320"/>
      <c r="J58" s="320"/>
      <c r="K58" s="320"/>
      <c r="L58" s="324"/>
      <c r="M58" s="325"/>
      <c r="N58" s="326"/>
      <c r="O58" s="305" t="s">
        <v>105</v>
      </c>
      <c r="P58" s="305" t="s">
        <v>7</v>
      </c>
      <c r="Q58" s="305" t="s">
        <v>9</v>
      </c>
      <c r="R58" s="318"/>
      <c r="S58" s="318"/>
      <c r="T58" s="97"/>
      <c r="V58" s="96" t="s">
        <v>124</v>
      </c>
      <c r="X58" s="192"/>
      <c r="Y58" s="192"/>
    </row>
    <row r="59" spans="1:27" x14ac:dyDescent="0.15">
      <c r="B59" s="50"/>
      <c r="C59" s="51" t="s">
        <v>73</v>
      </c>
      <c r="D59" s="367"/>
      <c r="E59" s="368"/>
      <c r="F59" s="369"/>
      <c r="G59" s="370"/>
      <c r="H59" s="369"/>
      <c r="I59" s="370"/>
      <c r="J59" s="369"/>
      <c r="K59" s="370"/>
      <c r="L59" s="329"/>
      <c r="M59" s="330"/>
      <c r="N59" s="331"/>
      <c r="O59" s="47"/>
      <c r="P59" s="47"/>
      <c r="Q59" s="47"/>
      <c r="R59" s="60"/>
      <c r="S59" s="202"/>
      <c r="T59" s="97"/>
      <c r="V59" s="96" t="s">
        <v>125</v>
      </c>
      <c r="X59" s="192"/>
      <c r="Y59" s="192"/>
    </row>
    <row r="60" spans="1:27" x14ac:dyDescent="0.15">
      <c r="B60" s="50"/>
      <c r="C60" s="51" t="s">
        <v>23</v>
      </c>
      <c r="D60" s="378"/>
      <c r="E60" s="370"/>
      <c r="F60" s="369"/>
      <c r="G60" s="370"/>
      <c r="H60" s="369"/>
      <c r="I60" s="370"/>
      <c r="J60" s="369"/>
      <c r="K60" s="370"/>
      <c r="L60" s="375"/>
      <c r="M60" s="376"/>
      <c r="N60" s="377"/>
      <c r="O60" s="47"/>
      <c r="P60" s="47"/>
      <c r="Q60" s="47"/>
      <c r="R60" s="60"/>
      <c r="S60" s="202"/>
      <c r="T60" s="97"/>
      <c r="V60" s="96" t="s">
        <v>126</v>
      </c>
      <c r="X60" s="192" t="s">
        <v>239</v>
      </c>
      <c r="Y60" s="187" t="str">
        <f>IF(D60="","0",1)</f>
        <v>0</v>
      </c>
    </row>
    <row r="61" spans="1:27" x14ac:dyDescent="0.15">
      <c r="B61" s="50"/>
      <c r="C61" s="51" t="s">
        <v>24</v>
      </c>
      <c r="D61" s="378"/>
      <c r="E61" s="370"/>
      <c r="F61" s="369"/>
      <c r="G61" s="370"/>
      <c r="H61" s="369"/>
      <c r="I61" s="370"/>
      <c r="J61" s="369"/>
      <c r="K61" s="370"/>
      <c r="L61" s="375"/>
      <c r="M61" s="376"/>
      <c r="N61" s="377"/>
      <c r="O61" s="47"/>
      <c r="P61" s="47"/>
      <c r="Q61" s="47"/>
      <c r="R61" s="60"/>
      <c r="S61" s="202"/>
      <c r="T61" s="97"/>
      <c r="V61" s="96" t="s">
        <v>127</v>
      </c>
      <c r="X61" s="192" t="s">
        <v>241</v>
      </c>
      <c r="Y61" s="187">
        <f>SUM(Y60,Y92)</f>
        <v>0</v>
      </c>
    </row>
    <row r="62" spans="1:27" ht="12.75" customHeight="1" x14ac:dyDescent="0.15">
      <c r="B62" s="50"/>
      <c r="C62" s="51" t="s">
        <v>326</v>
      </c>
      <c r="D62" s="304"/>
      <c r="E62" s="303"/>
      <c r="F62" s="302"/>
      <c r="G62" s="303"/>
      <c r="H62" s="302"/>
      <c r="I62" s="303"/>
      <c r="J62" s="302"/>
      <c r="K62" s="303"/>
      <c r="L62" s="375"/>
      <c r="M62" s="376"/>
      <c r="N62" s="377"/>
      <c r="O62" s="220"/>
      <c r="P62" s="220"/>
      <c r="Q62" s="220"/>
      <c r="R62" s="221"/>
      <c r="S62" s="202"/>
      <c r="T62" s="97"/>
      <c r="V62" s="96" t="s">
        <v>128</v>
      </c>
      <c r="X62" s="218"/>
      <c r="Y62" s="187"/>
    </row>
    <row r="63" spans="1:27" x14ac:dyDescent="0.15">
      <c r="B63" s="50"/>
      <c r="C63" s="51" t="s">
        <v>98</v>
      </c>
      <c r="D63" s="378"/>
      <c r="E63" s="370"/>
      <c r="F63" s="369"/>
      <c r="G63" s="370"/>
      <c r="H63" s="369"/>
      <c r="I63" s="370"/>
      <c r="J63" s="369"/>
      <c r="K63" s="370"/>
      <c r="L63" s="375"/>
      <c r="M63" s="376"/>
      <c r="N63" s="377"/>
      <c r="O63" s="74"/>
      <c r="P63" s="74"/>
      <c r="Q63" s="74"/>
      <c r="R63" s="75"/>
      <c r="S63" s="203"/>
      <c r="T63" s="97"/>
      <c r="U63" s="96" t="str">
        <f>IF(E63="","",IF(OR(#REF!=#REF!,#REF!=#REF!,#REF!=#REF!,#REF!=#REF!),"D",""))</f>
        <v/>
      </c>
      <c r="V63" s="96" t="s">
        <v>129</v>
      </c>
      <c r="X63" s="192"/>
      <c r="Y63" s="192"/>
    </row>
    <row r="64" spans="1:27" x14ac:dyDescent="0.15">
      <c r="B64" s="50"/>
      <c r="C64" s="51" t="s">
        <v>99</v>
      </c>
      <c r="D64" s="370"/>
      <c r="E64" s="374"/>
      <c r="F64" s="374"/>
      <c r="G64" s="374"/>
      <c r="H64" s="369"/>
      <c r="I64" s="370"/>
      <c r="J64" s="369"/>
      <c r="K64" s="370"/>
      <c r="L64" s="375"/>
      <c r="M64" s="376"/>
      <c r="N64" s="377"/>
      <c r="O64" s="74"/>
      <c r="P64" s="74"/>
      <c r="Q64" s="74"/>
      <c r="R64" s="75"/>
      <c r="S64" s="203"/>
      <c r="T64" s="97"/>
      <c r="U64" s="96" t="str">
        <f>IF(E64="","",IF(OR(#REF!=#REF!,#REF!=#REF!,#REF!=#REF!,#REF!=#REF!),"D",""))</f>
        <v/>
      </c>
      <c r="V64" s="96" t="s">
        <v>130</v>
      </c>
      <c r="X64" s="192"/>
      <c r="Y64" s="192"/>
      <c r="AA64" s="96"/>
    </row>
    <row r="65" spans="2:27" x14ac:dyDescent="0.15">
      <c r="B65" s="50"/>
      <c r="C65" s="51" t="s">
        <v>100</v>
      </c>
      <c r="D65" s="370"/>
      <c r="E65" s="374"/>
      <c r="F65" s="374"/>
      <c r="G65" s="374"/>
      <c r="H65" s="369"/>
      <c r="I65" s="370"/>
      <c r="J65" s="369"/>
      <c r="K65" s="370"/>
      <c r="L65" s="375"/>
      <c r="M65" s="376"/>
      <c r="N65" s="377"/>
      <c r="O65" s="74"/>
      <c r="P65" s="74"/>
      <c r="Q65" s="74"/>
      <c r="R65" s="75"/>
      <c r="S65" s="203"/>
      <c r="T65" s="97"/>
      <c r="U65" s="96" t="str">
        <f>IF(E65="","",IF(OR(#REF!=#REF!,#REF!=#REF!,#REF!=#REF!,#REF!=#REF!),"D",""))</f>
        <v/>
      </c>
      <c r="V65" s="96" t="s">
        <v>176</v>
      </c>
      <c r="X65" s="192"/>
      <c r="Y65" s="192"/>
      <c r="AA65" s="96"/>
    </row>
    <row r="66" spans="2:27" x14ac:dyDescent="0.15">
      <c r="B66" s="50"/>
      <c r="C66" s="51" t="s">
        <v>101</v>
      </c>
      <c r="D66" s="370"/>
      <c r="E66" s="374"/>
      <c r="F66" s="374"/>
      <c r="G66" s="374"/>
      <c r="H66" s="369"/>
      <c r="I66" s="370"/>
      <c r="J66" s="369"/>
      <c r="K66" s="370"/>
      <c r="L66" s="375"/>
      <c r="M66" s="376"/>
      <c r="N66" s="377"/>
      <c r="O66" s="74"/>
      <c r="P66" s="74"/>
      <c r="Q66" s="74"/>
      <c r="R66" s="75"/>
      <c r="S66" s="203"/>
      <c r="T66" s="97"/>
      <c r="U66" s="96" t="str">
        <f>IF(E66="","",IF(OR(#REF!=#REF!,#REF!=#REF!,#REF!=#REF!,#REF!=#REF!),"D",""))</f>
        <v/>
      </c>
      <c r="V66" s="96" t="s">
        <v>177</v>
      </c>
      <c r="X66" s="192"/>
      <c r="Y66" s="192"/>
    </row>
    <row r="67" spans="2:27" x14ac:dyDescent="0.15">
      <c r="B67" s="50"/>
      <c r="C67" s="51" t="s">
        <v>102</v>
      </c>
      <c r="D67" s="370"/>
      <c r="E67" s="374"/>
      <c r="F67" s="374"/>
      <c r="G67" s="374"/>
      <c r="H67" s="369"/>
      <c r="I67" s="370"/>
      <c r="J67" s="369"/>
      <c r="K67" s="370"/>
      <c r="L67" s="375"/>
      <c r="M67" s="376"/>
      <c r="N67" s="377"/>
      <c r="O67" s="74"/>
      <c r="P67" s="74"/>
      <c r="Q67" s="74"/>
      <c r="R67" s="75"/>
      <c r="S67" s="203"/>
      <c r="T67" s="97"/>
      <c r="U67" s="96" t="str">
        <f>IF(E67="","",IF(OR(#REF!=#REF!,#REF!=#REF!,#REF!=#REF!,#REF!=#REF!),"D",""))</f>
        <v/>
      </c>
      <c r="V67" s="96" t="s">
        <v>178</v>
      </c>
      <c r="X67" s="192"/>
      <c r="Y67" s="192"/>
    </row>
    <row r="68" spans="2:27" x14ac:dyDescent="0.15">
      <c r="B68" s="50"/>
      <c r="C68" s="51" t="s">
        <v>103</v>
      </c>
      <c r="D68" s="370"/>
      <c r="E68" s="374"/>
      <c r="F68" s="374"/>
      <c r="G68" s="374"/>
      <c r="H68" s="369"/>
      <c r="I68" s="370"/>
      <c r="J68" s="369"/>
      <c r="K68" s="370"/>
      <c r="L68" s="375"/>
      <c r="M68" s="376"/>
      <c r="N68" s="377"/>
      <c r="O68" s="74"/>
      <c r="P68" s="74"/>
      <c r="Q68" s="74"/>
      <c r="R68" s="75"/>
      <c r="S68" s="203"/>
      <c r="T68" s="97"/>
      <c r="U68" s="96" t="str">
        <f>IF(E68="","",IF(OR(#REF!=#REF!,#REF!=#REF!,#REF!=#REF!,#REF!=#REF!),"D",""))</f>
        <v/>
      </c>
      <c r="V68" s="96" t="s">
        <v>179</v>
      </c>
      <c r="X68" s="192"/>
      <c r="Y68" s="192"/>
    </row>
    <row r="69" spans="2:27" ht="14.25" thickBot="1" x14ac:dyDescent="0.2">
      <c r="B69" s="50"/>
      <c r="C69" s="55" t="s">
        <v>104</v>
      </c>
      <c r="D69" s="379"/>
      <c r="E69" s="380"/>
      <c r="F69" s="380"/>
      <c r="G69" s="380"/>
      <c r="H69" s="381"/>
      <c r="I69" s="379"/>
      <c r="J69" s="381"/>
      <c r="K69" s="379"/>
      <c r="L69" s="382"/>
      <c r="M69" s="383"/>
      <c r="N69" s="384"/>
      <c r="O69" s="76"/>
      <c r="P69" s="76"/>
      <c r="Q69" s="76"/>
      <c r="R69" s="77"/>
      <c r="S69" s="204"/>
      <c r="T69" s="97"/>
      <c r="U69" s="96" t="str">
        <f>IF(E69="","",IF(OR(#REF!=#REF!,#REF!=#REF!,#REF!=#REF!,#REF!=#REF!),"D",""))</f>
        <v/>
      </c>
      <c r="V69" s="96" t="s">
        <v>180</v>
      </c>
      <c r="X69" s="192"/>
      <c r="Y69" s="192"/>
    </row>
    <row r="70" spans="2:27" ht="17.25" customHeight="1" thickBot="1" x14ac:dyDescent="0.2">
      <c r="B70" s="50">
        <v>2</v>
      </c>
      <c r="C70" s="314" t="s">
        <v>311</v>
      </c>
      <c r="D70" s="316"/>
      <c r="E70" s="385" t="s">
        <v>107</v>
      </c>
      <c r="F70" s="385"/>
      <c r="G70" s="386"/>
      <c r="H70" s="387"/>
      <c r="I70" s="214"/>
      <c r="J70" s="214"/>
      <c r="K70" s="214"/>
      <c r="L70" s="217"/>
      <c r="M70" s="217"/>
      <c r="N70" s="217"/>
      <c r="O70" s="216"/>
      <c r="P70" s="216"/>
      <c r="Q70" s="216"/>
      <c r="R70" s="216"/>
      <c r="S70" s="216"/>
      <c r="T70" s="97"/>
      <c r="V70" s="96" t="s">
        <v>181</v>
      </c>
      <c r="X70" s="212"/>
      <c r="Y70" s="212"/>
    </row>
    <row r="71" spans="2:27" ht="4.5" customHeight="1" x14ac:dyDescent="0.15">
      <c r="B71" s="50"/>
      <c r="C71" s="50"/>
      <c r="D71" s="214"/>
      <c r="E71" s="214"/>
      <c r="F71" s="214"/>
      <c r="G71" s="214"/>
      <c r="H71" s="214"/>
      <c r="I71" s="214"/>
      <c r="J71" s="214"/>
      <c r="K71" s="214"/>
      <c r="L71" s="217"/>
      <c r="M71" s="217"/>
      <c r="N71" s="217"/>
      <c r="O71" s="216"/>
      <c r="P71" s="216"/>
      <c r="Q71" s="216"/>
      <c r="R71" s="216"/>
      <c r="S71" s="216"/>
      <c r="T71" s="97"/>
      <c r="V71" s="96" t="s">
        <v>182</v>
      </c>
      <c r="X71" s="212"/>
      <c r="Y71" s="212"/>
    </row>
    <row r="72" spans="2:27" ht="3.75" customHeight="1" x14ac:dyDescent="0.15">
      <c r="T72" s="97"/>
      <c r="V72" s="96" t="s">
        <v>131</v>
      </c>
      <c r="X72" s="192"/>
      <c r="Y72" s="192"/>
    </row>
    <row r="73" spans="2:27" ht="14.25" thickBot="1" x14ac:dyDescent="0.2">
      <c r="B73" s="43" t="s">
        <v>193</v>
      </c>
      <c r="T73" s="97"/>
      <c r="V73" s="96" t="s">
        <v>132</v>
      </c>
      <c r="X73" s="192"/>
      <c r="Y73" s="192"/>
    </row>
    <row r="74" spans="2:27" ht="14.25" customHeight="1" x14ac:dyDescent="0.15">
      <c r="B74" s="360"/>
      <c r="C74" s="361" t="s">
        <v>93</v>
      </c>
      <c r="D74" s="363" t="s">
        <v>89</v>
      </c>
      <c r="E74" s="319"/>
      <c r="F74" s="319" t="s">
        <v>90</v>
      </c>
      <c r="G74" s="319"/>
      <c r="H74" s="319" t="s">
        <v>91</v>
      </c>
      <c r="I74" s="319"/>
      <c r="J74" s="319" t="s">
        <v>92</v>
      </c>
      <c r="K74" s="319"/>
      <c r="L74" s="321" t="str">
        <f>$L$40</f>
        <v>令和元年度
日本バドミントン協会登録番号</v>
      </c>
      <c r="M74" s="322"/>
      <c r="N74" s="323"/>
      <c r="O74" s="336" t="s">
        <v>30</v>
      </c>
      <c r="P74" s="336"/>
      <c r="Q74" s="336"/>
      <c r="R74" s="317" t="s">
        <v>29</v>
      </c>
      <c r="S74" s="317" t="s">
        <v>297</v>
      </c>
      <c r="T74" s="97"/>
      <c r="V74" s="96" t="s">
        <v>133</v>
      </c>
      <c r="X74" s="192"/>
      <c r="Y74" s="192"/>
    </row>
    <row r="75" spans="2:27" x14ac:dyDescent="0.15">
      <c r="B75" s="360"/>
      <c r="C75" s="362"/>
      <c r="D75" s="364"/>
      <c r="E75" s="320"/>
      <c r="F75" s="320"/>
      <c r="G75" s="320"/>
      <c r="H75" s="320"/>
      <c r="I75" s="320"/>
      <c r="J75" s="320"/>
      <c r="K75" s="320"/>
      <c r="L75" s="324"/>
      <c r="M75" s="325"/>
      <c r="N75" s="326"/>
      <c r="O75" s="305" t="s">
        <v>105</v>
      </c>
      <c r="P75" s="305" t="s">
        <v>7</v>
      </c>
      <c r="Q75" s="305" t="s">
        <v>9</v>
      </c>
      <c r="R75" s="318"/>
      <c r="S75" s="318"/>
      <c r="T75" s="97"/>
      <c r="V75" s="96" t="s">
        <v>134</v>
      </c>
      <c r="X75" s="192"/>
      <c r="Y75" s="192"/>
    </row>
    <row r="76" spans="2:27" x14ac:dyDescent="0.15">
      <c r="B76" s="50"/>
      <c r="C76" s="51" t="s">
        <v>73</v>
      </c>
      <c r="D76" s="337"/>
      <c r="E76" s="327"/>
      <c r="F76" s="327"/>
      <c r="G76" s="327"/>
      <c r="H76" s="390"/>
      <c r="I76" s="390"/>
      <c r="J76" s="390"/>
      <c r="K76" s="390"/>
      <c r="L76" s="329"/>
      <c r="M76" s="330"/>
      <c r="N76" s="331"/>
      <c r="O76" s="47"/>
      <c r="P76" s="47"/>
      <c r="Q76" s="47"/>
      <c r="R76" s="60"/>
      <c r="S76" s="199"/>
      <c r="T76" s="97"/>
      <c r="V76" s="96" t="s">
        <v>135</v>
      </c>
      <c r="X76" s="192"/>
      <c r="Y76" s="192"/>
    </row>
    <row r="77" spans="2:27" x14ac:dyDescent="0.15">
      <c r="B77" s="50"/>
      <c r="C77" s="51" t="s">
        <v>23</v>
      </c>
      <c r="D77" s="388"/>
      <c r="E77" s="337"/>
      <c r="F77" s="389"/>
      <c r="G77" s="337"/>
      <c r="H77" s="390"/>
      <c r="I77" s="390"/>
      <c r="J77" s="390"/>
      <c r="K77" s="390"/>
      <c r="L77" s="342"/>
      <c r="M77" s="343"/>
      <c r="N77" s="344"/>
      <c r="O77" s="47"/>
      <c r="P77" s="47"/>
      <c r="Q77" s="47"/>
      <c r="R77" s="60"/>
      <c r="S77" s="199"/>
      <c r="T77" s="97"/>
      <c r="V77" s="96" t="s">
        <v>136</v>
      </c>
      <c r="X77" s="192"/>
      <c r="Y77" s="192"/>
    </row>
    <row r="78" spans="2:27" x14ac:dyDescent="0.15">
      <c r="B78" s="50"/>
      <c r="C78" s="391" t="s">
        <v>148</v>
      </c>
      <c r="D78" s="388"/>
      <c r="E78" s="337"/>
      <c r="F78" s="389"/>
      <c r="G78" s="337"/>
      <c r="H78" s="389"/>
      <c r="I78" s="337"/>
      <c r="J78" s="389"/>
      <c r="K78" s="337"/>
      <c r="L78" s="342"/>
      <c r="M78" s="343"/>
      <c r="N78" s="344"/>
      <c r="O78" s="70"/>
      <c r="P78" s="70"/>
      <c r="Q78" s="70"/>
      <c r="R78" s="71"/>
      <c r="S78" s="200"/>
      <c r="T78" s="97"/>
      <c r="V78" s="96" t="s">
        <v>137</v>
      </c>
      <c r="X78" s="186" t="str">
        <f>IF(O78="","",O78*10000+P78*100+Q78)</f>
        <v/>
      </c>
      <c r="Y78" s="186">
        <f>IF(X78="",0,1)</f>
        <v>0</v>
      </c>
    </row>
    <row r="79" spans="2:27" x14ac:dyDescent="0.15">
      <c r="B79" s="50"/>
      <c r="C79" s="395"/>
      <c r="D79" s="388"/>
      <c r="E79" s="337"/>
      <c r="F79" s="389"/>
      <c r="G79" s="337"/>
      <c r="H79" s="389"/>
      <c r="I79" s="337"/>
      <c r="J79" s="389"/>
      <c r="K79" s="337"/>
      <c r="L79" s="342"/>
      <c r="M79" s="343"/>
      <c r="N79" s="344"/>
      <c r="O79" s="70"/>
      <c r="P79" s="70"/>
      <c r="Q79" s="70"/>
      <c r="R79" s="71"/>
      <c r="S79" s="200"/>
      <c r="T79" s="97"/>
      <c r="V79" s="96" t="s">
        <v>138</v>
      </c>
      <c r="X79" s="186" t="str">
        <f>IF(O79="","",O79*10000+P79*100+Q79)</f>
        <v/>
      </c>
      <c r="Y79" s="186">
        <f t="shared" ref="Y79:Y81" si="0">IF(X79="",0,1)</f>
        <v>0</v>
      </c>
    </row>
    <row r="80" spans="2:27" x14ac:dyDescent="0.15">
      <c r="B80" s="50"/>
      <c r="C80" s="391" t="s">
        <v>149</v>
      </c>
      <c r="D80" s="388"/>
      <c r="E80" s="337"/>
      <c r="F80" s="389"/>
      <c r="G80" s="337"/>
      <c r="H80" s="389"/>
      <c r="I80" s="337"/>
      <c r="J80" s="389"/>
      <c r="K80" s="337"/>
      <c r="L80" s="342"/>
      <c r="M80" s="343"/>
      <c r="N80" s="344"/>
      <c r="O80" s="70"/>
      <c r="P80" s="70"/>
      <c r="Q80" s="70"/>
      <c r="R80" s="71"/>
      <c r="S80" s="200"/>
      <c r="T80" s="97"/>
      <c r="V80" s="96" t="s">
        <v>183</v>
      </c>
      <c r="X80" s="186" t="str">
        <f>IF(O80="","",O80*10000+P80*100+Q80)</f>
        <v/>
      </c>
      <c r="Y80" s="186">
        <f t="shared" si="0"/>
        <v>0</v>
      </c>
    </row>
    <row r="81" spans="2:25" ht="14.25" thickBot="1" x14ac:dyDescent="0.2">
      <c r="B81" s="50"/>
      <c r="C81" s="392"/>
      <c r="D81" s="393"/>
      <c r="E81" s="365"/>
      <c r="F81" s="394"/>
      <c r="G81" s="365"/>
      <c r="H81" s="394"/>
      <c r="I81" s="365"/>
      <c r="J81" s="394"/>
      <c r="K81" s="365"/>
      <c r="L81" s="339"/>
      <c r="M81" s="340"/>
      <c r="N81" s="341"/>
      <c r="O81" s="72"/>
      <c r="P81" s="72"/>
      <c r="Q81" s="72"/>
      <c r="R81" s="73"/>
      <c r="S81" s="201"/>
      <c r="T81" s="97"/>
      <c r="V81" s="96" t="s">
        <v>184</v>
      </c>
      <c r="X81" s="186" t="str">
        <f>IF(O81="","",O81*10000+P81*100+Q81)</f>
        <v/>
      </c>
      <c r="Y81" s="186">
        <f t="shared" si="0"/>
        <v>0</v>
      </c>
    </row>
    <row r="82" spans="2:25" x14ac:dyDescent="0.15">
      <c r="T82" s="97"/>
      <c r="V82" s="96" t="s">
        <v>139</v>
      </c>
      <c r="X82" s="192" t="s">
        <v>237</v>
      </c>
      <c r="Y82" s="186">
        <f>SUM(Y78:Y81,Y98:Y99)</f>
        <v>0</v>
      </c>
    </row>
    <row r="83" spans="2:25" ht="14.25" thickBot="1" x14ac:dyDescent="0.2">
      <c r="B83" s="43" t="s">
        <v>194</v>
      </c>
      <c r="T83" s="97"/>
      <c r="V83" s="96" t="s">
        <v>140</v>
      </c>
      <c r="X83" s="192"/>
      <c r="Y83" s="192"/>
    </row>
    <row r="84" spans="2:25" ht="13.5" customHeight="1" x14ac:dyDescent="0.15">
      <c r="B84" s="360"/>
      <c r="C84" s="361" t="s">
        <v>93</v>
      </c>
      <c r="D84" s="363" t="s">
        <v>89</v>
      </c>
      <c r="E84" s="319"/>
      <c r="F84" s="319" t="s">
        <v>90</v>
      </c>
      <c r="G84" s="319"/>
      <c r="H84" s="319" t="s">
        <v>91</v>
      </c>
      <c r="I84" s="319"/>
      <c r="J84" s="319" t="s">
        <v>92</v>
      </c>
      <c r="K84" s="319"/>
      <c r="L84" s="321" t="str">
        <f>$L$40</f>
        <v>令和元年度
日本バドミントン協会登録番号</v>
      </c>
      <c r="M84" s="322"/>
      <c r="N84" s="323"/>
      <c r="O84" s="336" t="s">
        <v>30</v>
      </c>
      <c r="P84" s="336"/>
      <c r="Q84" s="336"/>
      <c r="R84" s="317" t="s">
        <v>29</v>
      </c>
      <c r="S84" s="317" t="s">
        <v>297</v>
      </c>
      <c r="T84" s="97"/>
      <c r="V84" s="96" t="s">
        <v>141</v>
      </c>
      <c r="X84" s="192"/>
      <c r="Y84" s="192"/>
    </row>
    <row r="85" spans="2:25" x14ac:dyDescent="0.15">
      <c r="B85" s="360"/>
      <c r="C85" s="362"/>
      <c r="D85" s="364"/>
      <c r="E85" s="320"/>
      <c r="F85" s="320"/>
      <c r="G85" s="320"/>
      <c r="H85" s="320"/>
      <c r="I85" s="320"/>
      <c r="J85" s="320"/>
      <c r="K85" s="320"/>
      <c r="L85" s="324"/>
      <c r="M85" s="325"/>
      <c r="N85" s="326"/>
      <c r="O85" s="305" t="s">
        <v>105</v>
      </c>
      <c r="P85" s="305" t="s">
        <v>7</v>
      </c>
      <c r="Q85" s="305" t="s">
        <v>9</v>
      </c>
      <c r="R85" s="318"/>
      <c r="S85" s="318"/>
      <c r="T85" s="97"/>
      <c r="V85" s="96" t="s">
        <v>142</v>
      </c>
      <c r="X85" s="192"/>
      <c r="Y85" s="192"/>
    </row>
    <row r="86" spans="2:25" x14ac:dyDescent="0.15">
      <c r="B86" s="50"/>
      <c r="C86" s="51" t="s">
        <v>73</v>
      </c>
      <c r="D86" s="367"/>
      <c r="E86" s="368"/>
      <c r="F86" s="396"/>
      <c r="G86" s="368"/>
      <c r="H86" s="396"/>
      <c r="I86" s="368"/>
      <c r="J86" s="396"/>
      <c r="K86" s="368"/>
      <c r="L86" s="329"/>
      <c r="M86" s="330"/>
      <c r="N86" s="331"/>
      <c r="O86" s="47"/>
      <c r="P86" s="47"/>
      <c r="Q86" s="47"/>
      <c r="R86" s="60"/>
      <c r="S86" s="202"/>
      <c r="T86" s="97"/>
      <c r="V86" s="96" t="s">
        <v>143</v>
      </c>
      <c r="X86" s="192"/>
      <c r="Y86" s="192"/>
    </row>
    <row r="87" spans="2:25" x14ac:dyDescent="0.15">
      <c r="B87" s="50"/>
      <c r="C87" s="51" t="s">
        <v>23</v>
      </c>
      <c r="D87" s="367"/>
      <c r="E87" s="368"/>
      <c r="F87" s="396"/>
      <c r="G87" s="368"/>
      <c r="H87" s="396"/>
      <c r="I87" s="368"/>
      <c r="J87" s="396"/>
      <c r="K87" s="368"/>
      <c r="L87" s="410"/>
      <c r="M87" s="411"/>
      <c r="N87" s="412"/>
      <c r="O87" s="47"/>
      <c r="P87" s="47"/>
      <c r="Q87" s="47"/>
      <c r="R87" s="60"/>
      <c r="S87" s="202"/>
      <c r="T87" s="97"/>
      <c r="V87" s="96" t="s">
        <v>144</v>
      </c>
      <c r="X87" s="192"/>
      <c r="Y87" s="192"/>
    </row>
    <row r="88" spans="2:25" x14ac:dyDescent="0.15">
      <c r="B88" s="50"/>
      <c r="C88" s="391" t="s">
        <v>148</v>
      </c>
      <c r="D88" s="367"/>
      <c r="E88" s="368"/>
      <c r="F88" s="396"/>
      <c r="G88" s="368"/>
      <c r="H88" s="396"/>
      <c r="I88" s="368"/>
      <c r="J88" s="396"/>
      <c r="K88" s="368"/>
      <c r="L88" s="410"/>
      <c r="M88" s="411"/>
      <c r="N88" s="412"/>
      <c r="O88" s="98"/>
      <c r="P88" s="98"/>
      <c r="Q88" s="98"/>
      <c r="R88" s="152"/>
      <c r="S88" s="203"/>
      <c r="T88" s="97"/>
      <c r="V88" s="96" t="s">
        <v>145</v>
      </c>
      <c r="X88" s="187" t="str">
        <f>IF(O88="","",O88*10000+P88*100+Q88)</f>
        <v/>
      </c>
      <c r="Y88" s="187">
        <f>IF(X88="",0,1)</f>
        <v>0</v>
      </c>
    </row>
    <row r="89" spans="2:25" x14ac:dyDescent="0.15">
      <c r="B89" s="50"/>
      <c r="C89" s="395"/>
      <c r="D89" s="367"/>
      <c r="E89" s="368"/>
      <c r="F89" s="396"/>
      <c r="G89" s="368"/>
      <c r="H89" s="396"/>
      <c r="I89" s="368"/>
      <c r="J89" s="396"/>
      <c r="K89" s="368"/>
      <c r="L89" s="410"/>
      <c r="M89" s="411"/>
      <c r="N89" s="412"/>
      <c r="O89" s="98"/>
      <c r="P89" s="98"/>
      <c r="Q89" s="98"/>
      <c r="R89" s="152"/>
      <c r="S89" s="203"/>
      <c r="T89" s="97"/>
      <c r="V89" s="96" t="s">
        <v>146</v>
      </c>
      <c r="X89" s="187" t="str">
        <f>IF(O89="","",O89*10000+P89*100+Q89)</f>
        <v/>
      </c>
      <c r="Y89" s="187">
        <f t="shared" ref="Y89:Y91" si="1">IF(X89="",0,1)</f>
        <v>0</v>
      </c>
    </row>
    <row r="90" spans="2:25" x14ac:dyDescent="0.15">
      <c r="B90" s="50"/>
      <c r="C90" s="391" t="s">
        <v>149</v>
      </c>
      <c r="D90" s="367"/>
      <c r="E90" s="368"/>
      <c r="F90" s="396"/>
      <c r="G90" s="368"/>
      <c r="H90" s="396"/>
      <c r="I90" s="368"/>
      <c r="J90" s="396"/>
      <c r="K90" s="368"/>
      <c r="L90" s="410"/>
      <c r="M90" s="411"/>
      <c r="N90" s="412"/>
      <c r="O90" s="98"/>
      <c r="P90" s="98"/>
      <c r="Q90" s="98"/>
      <c r="R90" s="152"/>
      <c r="S90" s="203"/>
      <c r="T90" s="97"/>
      <c r="V90" s="96" t="s">
        <v>147</v>
      </c>
      <c r="X90" s="187" t="str">
        <f>IF(O90="","",O90*10000+P90*100+Q90)</f>
        <v/>
      </c>
      <c r="Y90" s="187">
        <f t="shared" si="1"/>
        <v>0</v>
      </c>
    </row>
    <row r="91" spans="2:25" ht="14.25" thickBot="1" x14ac:dyDescent="0.2">
      <c r="B91" s="50"/>
      <c r="C91" s="392"/>
      <c r="D91" s="399"/>
      <c r="E91" s="400"/>
      <c r="F91" s="401"/>
      <c r="G91" s="400"/>
      <c r="H91" s="401"/>
      <c r="I91" s="400"/>
      <c r="J91" s="401"/>
      <c r="K91" s="400"/>
      <c r="L91" s="407"/>
      <c r="M91" s="408"/>
      <c r="N91" s="409"/>
      <c r="O91" s="99"/>
      <c r="P91" s="99"/>
      <c r="Q91" s="99"/>
      <c r="R91" s="100"/>
      <c r="S91" s="204"/>
      <c r="T91" s="97"/>
      <c r="V91" s="96" t="s">
        <v>159</v>
      </c>
      <c r="X91" s="187" t="str">
        <f>IF(O91="","",O91*10000+P91*100+Q91)</f>
        <v/>
      </c>
      <c r="Y91" s="187">
        <f t="shared" si="1"/>
        <v>0</v>
      </c>
    </row>
    <row r="92" spans="2:25" x14ac:dyDescent="0.15">
      <c r="L92" s="50"/>
      <c r="T92" s="97"/>
      <c r="V92" s="96" t="s">
        <v>160</v>
      </c>
      <c r="X92" s="192" t="s">
        <v>238</v>
      </c>
      <c r="Y92" s="187">
        <f>SUM(Y88:Y91,Y106:Y107)</f>
        <v>0</v>
      </c>
    </row>
    <row r="93" spans="2:25" ht="14.25" thickBot="1" x14ac:dyDescent="0.2">
      <c r="B93" s="43" t="s">
        <v>195</v>
      </c>
      <c r="T93" s="97"/>
      <c r="V93" s="96" t="s">
        <v>161</v>
      </c>
      <c r="X93" s="192"/>
      <c r="Y93" s="192"/>
    </row>
    <row r="94" spans="2:25" x14ac:dyDescent="0.15">
      <c r="B94" s="360"/>
      <c r="C94" s="361" t="s">
        <v>93</v>
      </c>
      <c r="D94" s="397" t="s">
        <v>89</v>
      </c>
      <c r="E94" s="319"/>
      <c r="F94" s="319" t="s">
        <v>90</v>
      </c>
      <c r="G94" s="319"/>
      <c r="H94" s="319" t="s">
        <v>91</v>
      </c>
      <c r="I94" s="319"/>
      <c r="J94" s="319" t="s">
        <v>92</v>
      </c>
      <c r="K94" s="405"/>
      <c r="L94" s="321" t="str">
        <f>$L$40</f>
        <v>令和元年度
日本バドミントン協会登録番号</v>
      </c>
      <c r="M94" s="322"/>
      <c r="N94" s="323"/>
      <c r="O94" s="336" t="s">
        <v>30</v>
      </c>
      <c r="P94" s="336"/>
      <c r="Q94" s="336"/>
      <c r="R94" s="317" t="s">
        <v>29</v>
      </c>
      <c r="S94" s="317" t="s">
        <v>296</v>
      </c>
      <c r="T94" s="97"/>
      <c r="V94" s="96" t="s">
        <v>162</v>
      </c>
      <c r="X94" s="192"/>
      <c r="Y94" s="192"/>
    </row>
    <row r="95" spans="2:25" x14ac:dyDescent="0.15">
      <c r="B95" s="360"/>
      <c r="C95" s="362"/>
      <c r="D95" s="398"/>
      <c r="E95" s="320"/>
      <c r="F95" s="320"/>
      <c r="G95" s="320"/>
      <c r="H95" s="320"/>
      <c r="I95" s="320"/>
      <c r="J95" s="320"/>
      <c r="K95" s="406"/>
      <c r="L95" s="324"/>
      <c r="M95" s="325"/>
      <c r="N95" s="326"/>
      <c r="O95" s="305" t="s">
        <v>105</v>
      </c>
      <c r="P95" s="305" t="s">
        <v>7</v>
      </c>
      <c r="Q95" s="305" t="s">
        <v>9</v>
      </c>
      <c r="R95" s="318"/>
      <c r="S95" s="318"/>
      <c r="T95" s="97"/>
      <c r="V95" s="96" t="s">
        <v>163</v>
      </c>
      <c r="X95" s="192"/>
      <c r="Y95" s="192"/>
    </row>
    <row r="96" spans="2:25" x14ac:dyDescent="0.15">
      <c r="B96" s="50"/>
      <c r="C96" s="51" t="s">
        <v>73</v>
      </c>
      <c r="D96" s="417"/>
      <c r="E96" s="327"/>
      <c r="F96" s="327"/>
      <c r="G96" s="327"/>
      <c r="H96" s="390"/>
      <c r="I96" s="390"/>
      <c r="J96" s="390"/>
      <c r="K96" s="390"/>
      <c r="L96" s="402"/>
      <c r="M96" s="403"/>
      <c r="N96" s="404"/>
      <c r="O96" s="47"/>
      <c r="P96" s="47"/>
      <c r="Q96" s="47"/>
      <c r="R96" s="60"/>
      <c r="S96" s="199"/>
      <c r="T96" s="97"/>
      <c r="V96" s="96" t="s">
        <v>164</v>
      </c>
      <c r="X96" s="192"/>
      <c r="Y96" s="192"/>
    </row>
    <row r="97" spans="2:25" x14ac:dyDescent="0.15">
      <c r="B97" s="50"/>
      <c r="C97" s="51" t="s">
        <v>23</v>
      </c>
      <c r="D97" s="388"/>
      <c r="E97" s="337"/>
      <c r="F97" s="327"/>
      <c r="G97" s="327"/>
      <c r="H97" s="390"/>
      <c r="I97" s="390"/>
      <c r="J97" s="390"/>
      <c r="K97" s="390"/>
      <c r="L97" s="342"/>
      <c r="M97" s="343"/>
      <c r="N97" s="344"/>
      <c r="O97" s="47"/>
      <c r="P97" s="47"/>
      <c r="Q97" s="47"/>
      <c r="R97" s="60"/>
      <c r="S97" s="199"/>
      <c r="T97" s="97"/>
      <c r="V97" s="96" t="s">
        <v>165</v>
      </c>
      <c r="X97" s="192"/>
      <c r="Y97" s="192"/>
    </row>
    <row r="98" spans="2:25" x14ac:dyDescent="0.15">
      <c r="B98" s="50"/>
      <c r="C98" s="65" t="s">
        <v>148</v>
      </c>
      <c r="D98" s="388"/>
      <c r="E98" s="337"/>
      <c r="F98" s="389"/>
      <c r="G98" s="337"/>
      <c r="H98" s="389"/>
      <c r="I98" s="337"/>
      <c r="J98" s="389"/>
      <c r="K98" s="337"/>
      <c r="L98" s="342"/>
      <c r="M98" s="343"/>
      <c r="N98" s="344"/>
      <c r="O98" s="70"/>
      <c r="P98" s="70"/>
      <c r="Q98" s="70"/>
      <c r="R98" s="71"/>
      <c r="S98" s="200"/>
      <c r="T98" s="97"/>
      <c r="V98" s="96" t="s">
        <v>166</v>
      </c>
      <c r="X98" s="186" t="str">
        <f>IF(O98="","",O98*10000+P98*100+Q98)</f>
        <v/>
      </c>
      <c r="Y98" s="192">
        <f>IF(X98="",0,IF(X98=$X$78,0,1)*IF(X98=$X$79,0,1)*IF(X98=$X$80,0,1)*IF(X98=$X$81,0,1))</f>
        <v>0</v>
      </c>
    </row>
    <row r="99" spans="2:25" ht="14.25" thickBot="1" x14ac:dyDescent="0.2">
      <c r="B99" s="50"/>
      <c r="C99" s="66" t="s">
        <v>149</v>
      </c>
      <c r="D99" s="393"/>
      <c r="E99" s="365"/>
      <c r="F99" s="394"/>
      <c r="G99" s="365"/>
      <c r="H99" s="394"/>
      <c r="I99" s="365"/>
      <c r="J99" s="394"/>
      <c r="K99" s="365"/>
      <c r="L99" s="339"/>
      <c r="M99" s="340"/>
      <c r="N99" s="341"/>
      <c r="O99" s="72"/>
      <c r="P99" s="72"/>
      <c r="Q99" s="72"/>
      <c r="R99" s="73"/>
      <c r="S99" s="201"/>
      <c r="T99" s="97"/>
      <c r="V99" s="96" t="s">
        <v>167</v>
      </c>
      <c r="X99" s="186" t="str">
        <f>IF(O99="","",O99*10000+P99*100+Q99)</f>
        <v/>
      </c>
      <c r="Y99" s="192">
        <f>IF(X99="",0,IF(X99=$X$78,0,1)*IF(X99=$X$79,0,1)*IF(X99=$X$80,0,1)*IF(X99=$X$81,0,1))</f>
        <v>0</v>
      </c>
    </row>
    <row r="100" spans="2:25" x14ac:dyDescent="0.15">
      <c r="R100" s="227"/>
      <c r="S100" s="78"/>
      <c r="T100" s="97"/>
      <c r="V100" s="96" t="s">
        <v>168</v>
      </c>
      <c r="X100" s="192"/>
      <c r="Y100" s="192"/>
    </row>
    <row r="101" spans="2:25" ht="14.25" thickBot="1" x14ac:dyDescent="0.2">
      <c r="B101" s="43" t="s">
        <v>196</v>
      </c>
      <c r="T101" s="97"/>
      <c r="V101" s="96" t="s">
        <v>169</v>
      </c>
      <c r="X101" s="192"/>
      <c r="Y101" s="192"/>
    </row>
    <row r="102" spans="2:25" x14ac:dyDescent="0.15">
      <c r="B102" s="360"/>
      <c r="C102" s="361" t="s">
        <v>93</v>
      </c>
      <c r="D102" s="397" t="s">
        <v>89</v>
      </c>
      <c r="E102" s="319"/>
      <c r="F102" s="319" t="s">
        <v>90</v>
      </c>
      <c r="G102" s="319"/>
      <c r="H102" s="319" t="s">
        <v>91</v>
      </c>
      <c r="I102" s="319"/>
      <c r="J102" s="319" t="s">
        <v>92</v>
      </c>
      <c r="K102" s="319"/>
      <c r="L102" s="321" t="str">
        <f>$L$40</f>
        <v>令和元年度
日本バドミントン協会登録番号</v>
      </c>
      <c r="M102" s="322"/>
      <c r="N102" s="323"/>
      <c r="O102" s="336" t="s">
        <v>30</v>
      </c>
      <c r="P102" s="336"/>
      <c r="Q102" s="336"/>
      <c r="R102" s="317" t="s">
        <v>29</v>
      </c>
      <c r="S102" s="317" t="s">
        <v>297</v>
      </c>
      <c r="T102" s="97"/>
      <c r="V102" s="96" t="s">
        <v>170</v>
      </c>
      <c r="X102" s="192"/>
      <c r="Y102" s="192"/>
    </row>
    <row r="103" spans="2:25" x14ac:dyDescent="0.15">
      <c r="B103" s="360"/>
      <c r="C103" s="362"/>
      <c r="D103" s="398"/>
      <c r="E103" s="320"/>
      <c r="F103" s="320"/>
      <c r="G103" s="320"/>
      <c r="H103" s="320"/>
      <c r="I103" s="320"/>
      <c r="J103" s="320"/>
      <c r="K103" s="320"/>
      <c r="L103" s="324"/>
      <c r="M103" s="325"/>
      <c r="N103" s="326"/>
      <c r="O103" s="305" t="s">
        <v>105</v>
      </c>
      <c r="P103" s="305" t="s">
        <v>7</v>
      </c>
      <c r="Q103" s="305" t="s">
        <v>9</v>
      </c>
      <c r="R103" s="318"/>
      <c r="S103" s="318"/>
      <c r="T103" s="97"/>
      <c r="V103" s="96" t="s">
        <v>171</v>
      </c>
      <c r="X103" s="192"/>
      <c r="Y103" s="192"/>
    </row>
    <row r="104" spans="2:25" x14ac:dyDescent="0.15">
      <c r="B104" s="50"/>
      <c r="C104" s="51" t="s">
        <v>73</v>
      </c>
      <c r="D104" s="367"/>
      <c r="E104" s="368"/>
      <c r="F104" s="396"/>
      <c r="G104" s="368"/>
      <c r="H104" s="396"/>
      <c r="I104" s="368"/>
      <c r="J104" s="396"/>
      <c r="K104" s="368"/>
      <c r="L104" s="329"/>
      <c r="M104" s="330"/>
      <c r="N104" s="331"/>
      <c r="O104" s="47"/>
      <c r="P104" s="47"/>
      <c r="Q104" s="47"/>
      <c r="R104" s="60"/>
      <c r="S104" s="202"/>
      <c r="T104" s="97"/>
      <c r="V104" s="96" t="s">
        <v>172</v>
      </c>
      <c r="X104" s="192"/>
      <c r="Y104" s="192"/>
    </row>
    <row r="105" spans="2:25" x14ac:dyDescent="0.15">
      <c r="B105" s="50"/>
      <c r="C105" s="51" t="s">
        <v>23</v>
      </c>
      <c r="D105" s="367"/>
      <c r="E105" s="368"/>
      <c r="F105" s="396"/>
      <c r="G105" s="368"/>
      <c r="H105" s="396"/>
      <c r="I105" s="368"/>
      <c r="J105" s="396"/>
      <c r="K105" s="368"/>
      <c r="L105" s="410"/>
      <c r="M105" s="411"/>
      <c r="N105" s="412"/>
      <c r="O105" s="47"/>
      <c r="P105" s="47"/>
      <c r="Q105" s="47"/>
      <c r="R105" s="60"/>
      <c r="S105" s="202"/>
      <c r="T105" s="97"/>
      <c r="V105" s="96" t="s">
        <v>201</v>
      </c>
      <c r="X105" s="192"/>
      <c r="Y105" s="192"/>
    </row>
    <row r="106" spans="2:25" x14ac:dyDescent="0.15">
      <c r="B106" s="50"/>
      <c r="C106" s="65" t="s">
        <v>148</v>
      </c>
      <c r="D106" s="367"/>
      <c r="E106" s="368"/>
      <c r="F106" s="413"/>
      <c r="G106" s="414"/>
      <c r="H106" s="396"/>
      <c r="I106" s="368"/>
      <c r="J106" s="396"/>
      <c r="K106" s="368"/>
      <c r="L106" s="410"/>
      <c r="M106" s="411"/>
      <c r="N106" s="412"/>
      <c r="O106" s="74"/>
      <c r="P106" s="74"/>
      <c r="Q106" s="74"/>
      <c r="R106" s="75"/>
      <c r="S106" s="203"/>
      <c r="T106" s="97"/>
      <c r="V106" s="96" t="s">
        <v>202</v>
      </c>
      <c r="X106" s="187" t="str">
        <f>IF(O106="","",O106*10000+P106*100+Q106)</f>
        <v/>
      </c>
      <c r="Y106" s="192">
        <f>IF(X106="",0,IF(X106=$X$88,0,1)*IF(X106=$X$89,0,1)*IF(X106=$X$90,0,1)*IF(X106=$X$91,0,1))</f>
        <v>0</v>
      </c>
    </row>
    <row r="107" spans="2:25" ht="14.25" thickBot="1" x14ac:dyDescent="0.2">
      <c r="B107" s="50"/>
      <c r="C107" s="66" t="s">
        <v>149</v>
      </c>
      <c r="D107" s="415"/>
      <c r="E107" s="416"/>
      <c r="F107" s="401"/>
      <c r="G107" s="400"/>
      <c r="H107" s="401"/>
      <c r="I107" s="400"/>
      <c r="J107" s="401"/>
      <c r="K107" s="400"/>
      <c r="L107" s="407"/>
      <c r="M107" s="408"/>
      <c r="N107" s="409"/>
      <c r="O107" s="76"/>
      <c r="P107" s="76"/>
      <c r="Q107" s="76"/>
      <c r="R107" s="77"/>
      <c r="S107" s="204"/>
      <c r="T107" s="97"/>
      <c r="V107" s="96" t="s">
        <v>203</v>
      </c>
      <c r="X107" s="187" t="str">
        <f>IF(O107="","",O107*10000+P107*100+Q107)</f>
        <v/>
      </c>
      <c r="Y107" s="192">
        <f>IF(X107="",0,IF(X107=$X$88,0,1)*IF(X107=$X$89,0,1)*IF(X107=$X$90,0,1)*IF(X107=$X$91,0,1))</f>
        <v>0</v>
      </c>
    </row>
    <row r="108" spans="2:25" x14ac:dyDescent="0.15">
      <c r="L108" s="50"/>
      <c r="M108" s="50"/>
      <c r="N108" s="50"/>
    </row>
    <row r="111" spans="2:25" x14ac:dyDescent="0.15">
      <c r="I111" s="48"/>
    </row>
    <row r="112" spans="2:25" x14ac:dyDescent="0.15">
      <c r="I112" s="48"/>
    </row>
    <row r="113" spans="9:9" x14ac:dyDescent="0.15">
      <c r="I113" s="48"/>
    </row>
    <row r="114" spans="9:9" x14ac:dyDescent="0.15">
      <c r="I114" s="48"/>
    </row>
    <row r="115" spans="9:9" x14ac:dyDescent="0.15">
      <c r="I115" s="48"/>
    </row>
    <row r="116" spans="9:9" x14ac:dyDescent="0.15">
      <c r="I116" s="48"/>
    </row>
    <row r="117" spans="9:9" x14ac:dyDescent="0.15">
      <c r="I117" s="48"/>
    </row>
    <row r="118" spans="9:9" x14ac:dyDescent="0.15">
      <c r="I118" s="48"/>
    </row>
    <row r="119" spans="9:9" x14ac:dyDescent="0.15">
      <c r="I119" s="48"/>
    </row>
    <row r="120" spans="9:9" x14ac:dyDescent="0.15">
      <c r="I120" s="48"/>
    </row>
    <row r="121" spans="9:9" x14ac:dyDescent="0.15">
      <c r="I121" s="48"/>
    </row>
    <row r="122" spans="9:9" x14ac:dyDescent="0.15">
      <c r="I122" s="48"/>
    </row>
    <row r="123" spans="9:9" x14ac:dyDescent="0.15">
      <c r="I123" s="48"/>
    </row>
    <row r="124" spans="9:9" x14ac:dyDescent="0.15">
      <c r="I124" s="48"/>
    </row>
    <row r="125" spans="9:9" x14ac:dyDescent="0.15">
      <c r="I125" s="48"/>
    </row>
    <row r="126" spans="9:9" x14ac:dyDescent="0.15">
      <c r="I126" s="48"/>
    </row>
    <row r="128" spans="9:9" ht="18" hidden="1" customHeight="1" x14ac:dyDescent="0.15"/>
    <row r="129" spans="3:4" hidden="1" x14ac:dyDescent="0.15"/>
    <row r="130" spans="3:4" hidden="1" x14ac:dyDescent="0.15">
      <c r="C130" s="150" t="s">
        <v>221</v>
      </c>
      <c r="D130" s="150">
        <v>1</v>
      </c>
    </row>
    <row r="131" spans="3:4" hidden="1" x14ac:dyDescent="0.15">
      <c r="C131" s="150" t="s">
        <v>222</v>
      </c>
      <c r="D131" s="150">
        <v>2</v>
      </c>
    </row>
    <row r="132" spans="3:4" hidden="1" x14ac:dyDescent="0.15">
      <c r="C132" s="150" t="s">
        <v>242</v>
      </c>
      <c r="D132" s="150">
        <v>3</v>
      </c>
    </row>
    <row r="133" spans="3:4" hidden="1" x14ac:dyDescent="0.15">
      <c r="C133" s="150" t="s">
        <v>243</v>
      </c>
      <c r="D133" s="150">
        <v>4</v>
      </c>
    </row>
    <row r="134" spans="3:4" hidden="1" x14ac:dyDescent="0.15">
      <c r="C134" s="150" t="s">
        <v>244</v>
      </c>
      <c r="D134" s="150">
        <v>5</v>
      </c>
    </row>
    <row r="135" spans="3:4" hidden="1" x14ac:dyDescent="0.15">
      <c r="C135" s="150" t="s">
        <v>245</v>
      </c>
      <c r="D135" s="150">
        <v>6</v>
      </c>
    </row>
    <row r="136" spans="3:4" hidden="1" x14ac:dyDescent="0.15">
      <c r="C136" s="150" t="s">
        <v>246</v>
      </c>
      <c r="D136" s="150">
        <v>7</v>
      </c>
    </row>
    <row r="137" spans="3:4" hidden="1" x14ac:dyDescent="0.15">
      <c r="C137" s="150" t="s">
        <v>247</v>
      </c>
      <c r="D137" s="150">
        <v>8</v>
      </c>
    </row>
    <row r="138" spans="3:4" hidden="1" x14ac:dyDescent="0.15">
      <c r="C138" s="150" t="s">
        <v>248</v>
      </c>
      <c r="D138" s="150">
        <v>9</v>
      </c>
    </row>
    <row r="139" spans="3:4" hidden="1" x14ac:dyDescent="0.15">
      <c r="C139" s="150" t="s">
        <v>249</v>
      </c>
      <c r="D139" s="150">
        <v>10</v>
      </c>
    </row>
    <row r="140" spans="3:4" hidden="1" x14ac:dyDescent="0.15">
      <c r="C140" s="150" t="s">
        <v>250</v>
      </c>
      <c r="D140" s="150">
        <v>11</v>
      </c>
    </row>
    <row r="141" spans="3:4" hidden="1" x14ac:dyDescent="0.15">
      <c r="C141" s="150" t="s">
        <v>251</v>
      </c>
      <c r="D141" s="150">
        <v>12</v>
      </c>
    </row>
    <row r="142" spans="3:4" hidden="1" x14ac:dyDescent="0.15">
      <c r="C142" s="150" t="s">
        <v>252</v>
      </c>
      <c r="D142" s="150">
        <v>13</v>
      </c>
    </row>
    <row r="143" spans="3:4" hidden="1" x14ac:dyDescent="0.15">
      <c r="C143" s="150" t="s">
        <v>285</v>
      </c>
      <c r="D143" s="150">
        <v>14</v>
      </c>
    </row>
    <row r="144" spans="3:4" hidden="1" x14ac:dyDescent="0.15">
      <c r="C144" s="150" t="s">
        <v>286</v>
      </c>
      <c r="D144" s="150">
        <v>15</v>
      </c>
    </row>
    <row r="145" spans="3:4" hidden="1" x14ac:dyDescent="0.15">
      <c r="C145" s="150" t="s">
        <v>253</v>
      </c>
      <c r="D145" s="150">
        <v>16</v>
      </c>
    </row>
    <row r="146" spans="3:4" hidden="1" x14ac:dyDescent="0.15">
      <c r="C146" s="150" t="s">
        <v>254</v>
      </c>
      <c r="D146" s="150">
        <v>17</v>
      </c>
    </row>
    <row r="147" spans="3:4" hidden="1" x14ac:dyDescent="0.15">
      <c r="C147" s="150" t="s">
        <v>255</v>
      </c>
      <c r="D147" s="150">
        <v>18</v>
      </c>
    </row>
    <row r="148" spans="3:4" hidden="1" x14ac:dyDescent="0.15">
      <c r="C148" s="150" t="s">
        <v>256</v>
      </c>
      <c r="D148" s="150">
        <v>19</v>
      </c>
    </row>
    <row r="149" spans="3:4" hidden="1" x14ac:dyDescent="0.15">
      <c r="C149" s="150" t="s">
        <v>257</v>
      </c>
      <c r="D149" s="150">
        <v>20</v>
      </c>
    </row>
    <row r="150" spans="3:4" hidden="1" x14ac:dyDescent="0.15">
      <c r="C150" s="150" t="s">
        <v>258</v>
      </c>
      <c r="D150" s="150">
        <v>21</v>
      </c>
    </row>
    <row r="151" spans="3:4" hidden="1" x14ac:dyDescent="0.15">
      <c r="C151" s="150" t="s">
        <v>259</v>
      </c>
      <c r="D151" s="150">
        <v>22</v>
      </c>
    </row>
    <row r="152" spans="3:4" hidden="1" x14ac:dyDescent="0.15">
      <c r="C152" s="150" t="s">
        <v>260</v>
      </c>
      <c r="D152" s="150">
        <v>23</v>
      </c>
    </row>
    <row r="153" spans="3:4" hidden="1" x14ac:dyDescent="0.15">
      <c r="C153" s="150" t="s">
        <v>261</v>
      </c>
      <c r="D153" s="150">
        <v>24</v>
      </c>
    </row>
    <row r="154" spans="3:4" hidden="1" x14ac:dyDescent="0.15">
      <c r="C154" s="150" t="s">
        <v>262</v>
      </c>
      <c r="D154" s="150">
        <v>25</v>
      </c>
    </row>
    <row r="155" spans="3:4" hidden="1" x14ac:dyDescent="0.15">
      <c r="C155" s="150" t="s">
        <v>263</v>
      </c>
      <c r="D155" s="150">
        <v>26</v>
      </c>
    </row>
    <row r="156" spans="3:4" hidden="1" x14ac:dyDescent="0.15">
      <c r="C156" s="150" t="s">
        <v>264</v>
      </c>
      <c r="D156" s="150">
        <v>27</v>
      </c>
    </row>
    <row r="157" spans="3:4" hidden="1" x14ac:dyDescent="0.15">
      <c r="C157" s="150" t="s">
        <v>287</v>
      </c>
      <c r="D157" s="150">
        <v>28</v>
      </c>
    </row>
    <row r="158" spans="3:4" hidden="1" x14ac:dyDescent="0.15">
      <c r="C158" s="150" t="s">
        <v>288</v>
      </c>
      <c r="D158" s="150">
        <v>29</v>
      </c>
    </row>
    <row r="159" spans="3:4" hidden="1" x14ac:dyDescent="0.15">
      <c r="C159" s="150" t="s">
        <v>265</v>
      </c>
      <c r="D159" s="150">
        <v>30</v>
      </c>
    </row>
    <row r="160" spans="3:4" hidden="1" x14ac:dyDescent="0.15">
      <c r="C160" s="150" t="s">
        <v>266</v>
      </c>
      <c r="D160" s="150">
        <v>31</v>
      </c>
    </row>
    <row r="161" spans="3:4" hidden="1" x14ac:dyDescent="0.15">
      <c r="C161" s="150" t="s">
        <v>267</v>
      </c>
      <c r="D161" s="150">
        <v>32</v>
      </c>
    </row>
    <row r="162" spans="3:4" hidden="1" x14ac:dyDescent="0.15">
      <c r="C162" s="150" t="s">
        <v>268</v>
      </c>
      <c r="D162" s="150">
        <v>33</v>
      </c>
    </row>
    <row r="163" spans="3:4" hidden="1" x14ac:dyDescent="0.15">
      <c r="C163" s="150" t="s">
        <v>269</v>
      </c>
      <c r="D163" s="150">
        <v>34</v>
      </c>
    </row>
    <row r="164" spans="3:4" hidden="1" x14ac:dyDescent="0.15">
      <c r="C164" s="150" t="s">
        <v>270</v>
      </c>
      <c r="D164" s="150">
        <v>35</v>
      </c>
    </row>
    <row r="165" spans="3:4" hidden="1" x14ac:dyDescent="0.15">
      <c r="C165" s="150" t="s">
        <v>271</v>
      </c>
      <c r="D165" s="150">
        <v>36</v>
      </c>
    </row>
    <row r="166" spans="3:4" hidden="1" x14ac:dyDescent="0.15">
      <c r="C166" s="150" t="s">
        <v>272</v>
      </c>
      <c r="D166" s="150">
        <v>37</v>
      </c>
    </row>
    <row r="167" spans="3:4" hidden="1" x14ac:dyDescent="0.15">
      <c r="C167" s="150" t="s">
        <v>273</v>
      </c>
      <c r="D167" s="150">
        <v>38</v>
      </c>
    </row>
    <row r="168" spans="3:4" hidden="1" x14ac:dyDescent="0.15">
      <c r="C168" s="150" t="s">
        <v>274</v>
      </c>
      <c r="D168" s="150">
        <v>39</v>
      </c>
    </row>
    <row r="169" spans="3:4" hidden="1" x14ac:dyDescent="0.15">
      <c r="C169" s="150" t="s">
        <v>275</v>
      </c>
      <c r="D169" s="150">
        <v>40</v>
      </c>
    </row>
    <row r="170" spans="3:4" hidden="1" x14ac:dyDescent="0.15">
      <c r="C170" s="150" t="s">
        <v>276</v>
      </c>
      <c r="D170" s="150">
        <v>41</v>
      </c>
    </row>
    <row r="171" spans="3:4" hidden="1" x14ac:dyDescent="0.15">
      <c r="C171" s="150" t="s">
        <v>277</v>
      </c>
      <c r="D171" s="150">
        <v>42</v>
      </c>
    </row>
    <row r="172" spans="3:4" hidden="1" x14ac:dyDescent="0.15">
      <c r="C172" s="150" t="s">
        <v>278</v>
      </c>
      <c r="D172" s="150">
        <v>43</v>
      </c>
    </row>
    <row r="173" spans="3:4" hidden="1" x14ac:dyDescent="0.15">
      <c r="C173" s="150" t="s">
        <v>279</v>
      </c>
      <c r="D173" s="150">
        <v>44</v>
      </c>
    </row>
    <row r="174" spans="3:4" hidden="1" x14ac:dyDescent="0.15">
      <c r="C174" s="150" t="s">
        <v>280</v>
      </c>
      <c r="D174" s="150">
        <v>45</v>
      </c>
    </row>
    <row r="175" spans="3:4" hidden="1" x14ac:dyDescent="0.15">
      <c r="C175" s="150" t="s">
        <v>281</v>
      </c>
      <c r="D175" s="150">
        <v>46</v>
      </c>
    </row>
    <row r="176" spans="3:4" hidden="1" x14ac:dyDescent="0.15">
      <c r="C176" s="150" t="s">
        <v>282</v>
      </c>
      <c r="D176" s="150">
        <v>47</v>
      </c>
    </row>
    <row r="177" spans="3:4" hidden="1" x14ac:dyDescent="0.15">
      <c r="C177" s="150" t="s">
        <v>283</v>
      </c>
      <c r="D177" s="150">
        <v>48</v>
      </c>
    </row>
    <row r="178" spans="3:4" hidden="1" x14ac:dyDescent="0.15">
      <c r="C178" s="150" t="s">
        <v>284</v>
      </c>
      <c r="D178" s="150">
        <v>49</v>
      </c>
    </row>
    <row r="179" spans="3:4" hidden="1" x14ac:dyDescent="0.15"/>
    <row r="180" spans="3:4" hidden="1" x14ac:dyDescent="0.15"/>
  </sheetData>
  <sheetProtection selectLockedCells="1"/>
  <dataConsolidate/>
  <mergeCells count="291">
    <mergeCell ref="S40:S41"/>
    <mergeCell ref="S57:S58"/>
    <mergeCell ref="S74:S75"/>
    <mergeCell ref="S84:S85"/>
    <mergeCell ref="S94:S95"/>
    <mergeCell ref="S102:S103"/>
    <mergeCell ref="L77:N77"/>
    <mergeCell ref="L63:N63"/>
    <mergeCell ref="L61:N61"/>
    <mergeCell ref="L60:N60"/>
    <mergeCell ref="L44:N44"/>
    <mergeCell ref="O94:Q94"/>
    <mergeCell ref="L87:N87"/>
    <mergeCell ref="L86:N86"/>
    <mergeCell ref="L88:N88"/>
    <mergeCell ref="L89:N89"/>
    <mergeCell ref="L81:N81"/>
    <mergeCell ref="L78:N78"/>
    <mergeCell ref="L59:N59"/>
    <mergeCell ref="L90:N90"/>
    <mergeCell ref="L49:N49"/>
    <mergeCell ref="L48:N48"/>
    <mergeCell ref="O57:Q57"/>
    <mergeCell ref="R94:R95"/>
    <mergeCell ref="O84:Q84"/>
    <mergeCell ref="D107:E107"/>
    <mergeCell ref="F107:G107"/>
    <mergeCell ref="H107:I107"/>
    <mergeCell ref="J107:K107"/>
    <mergeCell ref="L107:N107"/>
    <mergeCell ref="D105:E105"/>
    <mergeCell ref="F105:G105"/>
    <mergeCell ref="H105:I105"/>
    <mergeCell ref="J105:K105"/>
    <mergeCell ref="L102:N103"/>
    <mergeCell ref="O102:Q102"/>
    <mergeCell ref="L97:N97"/>
    <mergeCell ref="D98:E98"/>
    <mergeCell ref="F98:G98"/>
    <mergeCell ref="H98:I98"/>
    <mergeCell ref="J98:K98"/>
    <mergeCell ref="L98:N98"/>
    <mergeCell ref="D97:E97"/>
    <mergeCell ref="F97:G97"/>
    <mergeCell ref="H97:I97"/>
    <mergeCell ref="J97:K97"/>
    <mergeCell ref="D96:E96"/>
    <mergeCell ref="F96:G96"/>
    <mergeCell ref="R102:R103"/>
    <mergeCell ref="L105:N105"/>
    <mergeCell ref="D106:E106"/>
    <mergeCell ref="F106:G106"/>
    <mergeCell ref="H106:I106"/>
    <mergeCell ref="J106:K106"/>
    <mergeCell ref="L106:N106"/>
    <mergeCell ref="H102:I103"/>
    <mergeCell ref="D104:E104"/>
    <mergeCell ref="F104:G104"/>
    <mergeCell ref="H104:I104"/>
    <mergeCell ref="J104:K104"/>
    <mergeCell ref="J102:K103"/>
    <mergeCell ref="B102:B103"/>
    <mergeCell ref="C102:C103"/>
    <mergeCell ref="D102:E103"/>
    <mergeCell ref="F102:G103"/>
    <mergeCell ref="L104:N104"/>
    <mergeCell ref="D99:E99"/>
    <mergeCell ref="F99:G99"/>
    <mergeCell ref="H99:I99"/>
    <mergeCell ref="J99:K99"/>
    <mergeCell ref="L99:N99"/>
    <mergeCell ref="H96:I96"/>
    <mergeCell ref="J96:K96"/>
    <mergeCell ref="L96:N96"/>
    <mergeCell ref="H94:I95"/>
    <mergeCell ref="J94:K95"/>
    <mergeCell ref="L94:N95"/>
    <mergeCell ref="H91:I91"/>
    <mergeCell ref="J91:K91"/>
    <mergeCell ref="L91:N91"/>
    <mergeCell ref="B94:B95"/>
    <mergeCell ref="C94:C95"/>
    <mergeCell ref="D94:E95"/>
    <mergeCell ref="F94:G95"/>
    <mergeCell ref="C90:C91"/>
    <mergeCell ref="D91:E91"/>
    <mergeCell ref="F91:G91"/>
    <mergeCell ref="C88:C89"/>
    <mergeCell ref="D88:E88"/>
    <mergeCell ref="F88:G88"/>
    <mergeCell ref="J79:K79"/>
    <mergeCell ref="H88:I88"/>
    <mergeCell ref="J88:K88"/>
    <mergeCell ref="F90:G90"/>
    <mergeCell ref="H90:I90"/>
    <mergeCell ref="J90:K90"/>
    <mergeCell ref="D86:E86"/>
    <mergeCell ref="F86:G86"/>
    <mergeCell ref="H86:I86"/>
    <mergeCell ref="J86:K86"/>
    <mergeCell ref="D87:E87"/>
    <mergeCell ref="F87:G87"/>
    <mergeCell ref="H87:I87"/>
    <mergeCell ref="J87:K87"/>
    <mergeCell ref="D89:E89"/>
    <mergeCell ref="F89:G89"/>
    <mergeCell ref="H89:I89"/>
    <mergeCell ref="J89:K89"/>
    <mergeCell ref="D90:E90"/>
    <mergeCell ref="L76:N76"/>
    <mergeCell ref="R84:R85"/>
    <mergeCell ref="L79:N79"/>
    <mergeCell ref="D80:E80"/>
    <mergeCell ref="F80:G80"/>
    <mergeCell ref="H80:I80"/>
    <mergeCell ref="J80:K80"/>
    <mergeCell ref="L80:N80"/>
    <mergeCell ref="B84:B85"/>
    <mergeCell ref="C84:C85"/>
    <mergeCell ref="D84:E85"/>
    <mergeCell ref="F84:G85"/>
    <mergeCell ref="H84:I85"/>
    <mergeCell ref="J84:K85"/>
    <mergeCell ref="L84:N85"/>
    <mergeCell ref="C80:C81"/>
    <mergeCell ref="D81:E81"/>
    <mergeCell ref="F81:G81"/>
    <mergeCell ref="H81:I81"/>
    <mergeCell ref="J81:K81"/>
    <mergeCell ref="C78:C79"/>
    <mergeCell ref="D79:E79"/>
    <mergeCell ref="F79:G79"/>
    <mergeCell ref="H79:I79"/>
    <mergeCell ref="D77:E77"/>
    <mergeCell ref="F77:G77"/>
    <mergeCell ref="H77:I77"/>
    <mergeCell ref="J77:K77"/>
    <mergeCell ref="B74:B75"/>
    <mergeCell ref="C74:C75"/>
    <mergeCell ref="D74:E75"/>
    <mergeCell ref="F74:G75"/>
    <mergeCell ref="D78:E78"/>
    <mergeCell ref="F78:G78"/>
    <mergeCell ref="H78:I78"/>
    <mergeCell ref="J78:K78"/>
    <mergeCell ref="D76:E76"/>
    <mergeCell ref="F76:G76"/>
    <mergeCell ref="H76:I76"/>
    <mergeCell ref="J76:K76"/>
    <mergeCell ref="D67:E67"/>
    <mergeCell ref="F67:G67"/>
    <mergeCell ref="H67:I67"/>
    <mergeCell ref="J67:K67"/>
    <mergeCell ref="L67:N67"/>
    <mergeCell ref="J74:K75"/>
    <mergeCell ref="L74:N75"/>
    <mergeCell ref="H74:I75"/>
    <mergeCell ref="E70:F70"/>
    <mergeCell ref="G70:H70"/>
    <mergeCell ref="O74:Q74"/>
    <mergeCell ref="R74:R75"/>
    <mergeCell ref="D69:E69"/>
    <mergeCell ref="F69:G69"/>
    <mergeCell ref="H69:I69"/>
    <mergeCell ref="J69:K69"/>
    <mergeCell ref="L69:N69"/>
    <mergeCell ref="D68:E68"/>
    <mergeCell ref="F68:G68"/>
    <mergeCell ref="H68:I68"/>
    <mergeCell ref="J68:K68"/>
    <mergeCell ref="L68:N68"/>
    <mergeCell ref="D63:E63"/>
    <mergeCell ref="F63:G63"/>
    <mergeCell ref="H63:I63"/>
    <mergeCell ref="J63:K63"/>
    <mergeCell ref="D61:E61"/>
    <mergeCell ref="F61:G61"/>
    <mergeCell ref="H61:I61"/>
    <mergeCell ref="J61:K61"/>
    <mergeCell ref="L62:N62"/>
    <mergeCell ref="H64:I64"/>
    <mergeCell ref="J64:K64"/>
    <mergeCell ref="D51:E51"/>
    <mergeCell ref="F51:G51"/>
    <mergeCell ref="H51:I51"/>
    <mergeCell ref="D50:E50"/>
    <mergeCell ref="D66:E66"/>
    <mergeCell ref="F66:G66"/>
    <mergeCell ref="L64:N64"/>
    <mergeCell ref="D65:E65"/>
    <mergeCell ref="F65:G65"/>
    <mergeCell ref="H65:I65"/>
    <mergeCell ref="J65:K65"/>
    <mergeCell ref="L65:N65"/>
    <mergeCell ref="D64:E64"/>
    <mergeCell ref="F64:G64"/>
    <mergeCell ref="H66:I66"/>
    <mergeCell ref="J66:K66"/>
    <mergeCell ref="L66:N66"/>
    <mergeCell ref="L57:N58"/>
    <mergeCell ref="D60:E60"/>
    <mergeCell ref="F60:G60"/>
    <mergeCell ref="H60:I60"/>
    <mergeCell ref="J60:K60"/>
    <mergeCell ref="D49:E49"/>
    <mergeCell ref="D42:E42"/>
    <mergeCell ref="J49:K49"/>
    <mergeCell ref="D59:E59"/>
    <mergeCell ref="F59:G59"/>
    <mergeCell ref="H59:I59"/>
    <mergeCell ref="J59:K59"/>
    <mergeCell ref="J50:K50"/>
    <mergeCell ref="H44:I44"/>
    <mergeCell ref="F45:G45"/>
    <mergeCell ref="H45:I45"/>
    <mergeCell ref="J44:K44"/>
    <mergeCell ref="G53:H53"/>
    <mergeCell ref="E53:F53"/>
    <mergeCell ref="H50:I50"/>
    <mergeCell ref="J57:K58"/>
    <mergeCell ref="L46:N46"/>
    <mergeCell ref="J43:K43"/>
    <mergeCell ref="D45:E45"/>
    <mergeCell ref="B40:B41"/>
    <mergeCell ref="B57:B58"/>
    <mergeCell ref="C57:C58"/>
    <mergeCell ref="D57:E58"/>
    <mergeCell ref="F57:G58"/>
    <mergeCell ref="H57:I58"/>
    <mergeCell ref="C40:C41"/>
    <mergeCell ref="D40:E41"/>
    <mergeCell ref="F40:G41"/>
    <mergeCell ref="H40:I41"/>
    <mergeCell ref="D52:E52"/>
    <mergeCell ref="F52:G52"/>
    <mergeCell ref="H52:I52"/>
    <mergeCell ref="D43:E43"/>
    <mergeCell ref="F43:G43"/>
    <mergeCell ref="H43:I43"/>
    <mergeCell ref="H49:I49"/>
    <mergeCell ref="D48:E48"/>
    <mergeCell ref="H47:I47"/>
    <mergeCell ref="F49:G49"/>
    <mergeCell ref="F47:G47"/>
    <mergeCell ref="D20:H20"/>
    <mergeCell ref="D24:H24"/>
    <mergeCell ref="D26:L26"/>
    <mergeCell ref="D29:E29"/>
    <mergeCell ref="F29:G29"/>
    <mergeCell ref="D30:E30"/>
    <mergeCell ref="F30:G30"/>
    <mergeCell ref="F28:G28"/>
    <mergeCell ref="G21:H21"/>
    <mergeCell ref="D21:F21"/>
    <mergeCell ref="J22:K22"/>
    <mergeCell ref="D22:I22"/>
    <mergeCell ref="G23:H23"/>
    <mergeCell ref="D23:F23"/>
    <mergeCell ref="R57:R58"/>
    <mergeCell ref="D28:E28"/>
    <mergeCell ref="D47:E47"/>
    <mergeCell ref="D46:E46"/>
    <mergeCell ref="F46:G46"/>
    <mergeCell ref="J45:K45"/>
    <mergeCell ref="J52:K52"/>
    <mergeCell ref="F48:G48"/>
    <mergeCell ref="H48:I48"/>
    <mergeCell ref="J48:K48"/>
    <mergeCell ref="L52:N52"/>
    <mergeCell ref="J51:K51"/>
    <mergeCell ref="L51:N51"/>
    <mergeCell ref="L50:N50"/>
    <mergeCell ref="J47:K47"/>
    <mergeCell ref="L47:N47"/>
    <mergeCell ref="F50:G50"/>
    <mergeCell ref="J46:K46"/>
    <mergeCell ref="H46:I46"/>
    <mergeCell ref="L45:N45"/>
    <mergeCell ref="L43:N43"/>
    <mergeCell ref="D44:E44"/>
    <mergeCell ref="F44:G44"/>
    <mergeCell ref="O40:Q40"/>
    <mergeCell ref="R40:R41"/>
    <mergeCell ref="J40:K41"/>
    <mergeCell ref="L40:N41"/>
    <mergeCell ref="F42:G42"/>
    <mergeCell ref="H42:I42"/>
    <mergeCell ref="J42:K42"/>
    <mergeCell ref="L42:N42"/>
    <mergeCell ref="D31:E31"/>
    <mergeCell ref="F31:G31"/>
  </mergeCells>
  <phoneticPr fontId="4" type="Hiragana"/>
  <dataValidations xWindow="844" yWindow="543" count="30">
    <dataValidation type="custom" imeMode="hiragana" operator="greaterThanOrEqual" allowBlank="1" showInputMessage="1" showErrorMessage="1" errorTitle="ひらがな入力" error="ひらがなで入力してください" sqref="D24:H24">
      <formula1>D24=PHONETIC(D24)</formula1>
    </dataValidation>
    <dataValidation type="textLength" imeMode="hiragana" operator="greaterThanOrEqual" allowBlank="1" showInputMessage="1" showErrorMessage="1" prompt="不要なスペースは入れないでください" sqref="F76:G81 D86:D87 D81:E81 D91 D89 D96:G99 F86:G91 D104:G107 D76:E77 D79:E79 D29:G30 D42:G52 E53:G53 D54:G54 D59:G69 D71:G71">
      <formula1>1</formula1>
    </dataValidation>
    <dataValidation type="whole" imeMode="off" operator="greaterThanOrEqual" allowBlank="1" showInputMessage="1" showErrorMessage="1" prompt="～年連続、～年ぶりに続くように数字をお願いします_x000a__x000a_初出場は空欄です" sqref="D70">
      <formula1>0</formula1>
    </dataValidation>
    <dataValidation type="whole" imeMode="off" operator="greaterThanOrEqual" allowBlank="1" showInputMessage="1" showErrorMessage="1" prompt="注文しない場合は、空欄でお願いします" sqref="D32">
      <formula1>0</formula1>
    </dataValidation>
    <dataValidation type="whole" imeMode="off" operator="greaterThanOrEqual" allowBlank="1" showInputMessage="1" showErrorMessage="1" prompt="西暦でお願いします" sqref="O63:O71 O46:O54 O88:O91 O98:O99 O106:O107 O78:O81">
      <formula1>1998</formula1>
    </dataValidation>
    <dataValidation type="whole" imeMode="off" allowBlank="1" showInputMessage="1" showErrorMessage="1" sqref="P46:P54 P63:P71 P106:P107 P88:P91 P98:P99 P78:P81">
      <formula1>1</formula1>
      <formula2>12</formula2>
    </dataValidation>
    <dataValidation type="whole" imeMode="off" allowBlank="1" showInputMessage="1" showErrorMessage="1" sqref="Q46:Q54 Q63:Q71 Q106:Q107 Q88:Q91 Q98:Q99 Q78:Q81">
      <formula1>1</formula1>
      <formula2>31</formula2>
    </dataValidation>
    <dataValidation type="textLength" imeMode="off" operator="greaterThanOrEqual" allowBlank="1" showInputMessage="1" showErrorMessage="1" sqref="L42:N42 L86:N86 L59:N59 L96:N96 L104:N104 L76:N76">
      <formula1>1</formula1>
    </dataValidation>
    <dataValidation type="whole" imeMode="off" operator="greaterThanOrEqual" allowBlank="1" showInputMessage="1" showErrorMessage="1" sqref="E19 G19 L19:N19">
      <formula1>1</formula1>
    </dataValidation>
    <dataValidation type="list" imeMode="hiragana" operator="greaterThanOrEqual" allowBlank="1" showInputMessage="1" showErrorMessage="1" prompt="都・道・府・県を選択して下さい" sqref="D20:H20">
      <formula1>$C$129:$C$178</formula1>
    </dataValidation>
    <dataValidation type="textLength" imeMode="off" operator="greaterThan" allowBlank="1" showInputMessage="1" showErrorMessage="1" sqref="F27 H27 D27">
      <formula1>0</formula1>
    </dataValidation>
    <dataValidation type="custom" imeMode="hiragana" allowBlank="1" showInputMessage="1" showErrorMessage="1" errorTitle="ひらがな入力" error="ひらがなで入力してください" prompt="不要なスペースは入れないでください" sqref="H86:K91 H96:K99 H104:K107 H42:K54 H76:K81 I59:K71 H59:H69 H71">
      <formula1>H42=PHONETIC(H42)</formula1>
    </dataValidation>
    <dataValidation type="custom" imeMode="hiragana" allowBlank="1" showInputMessage="1" showErrorMessage="1" errorTitle="ひらがな入力" error="ひらがなで入力してください" sqref="D22 J22 I24">
      <formula1>D22=PHONETIC(D22)</formula1>
    </dataValidation>
    <dataValidation type="textLength" imeMode="halfAlpha" operator="greaterThan" allowBlank="1" showInputMessage="1" showErrorMessage="1" sqref="F25 D25">
      <formula1>0</formula1>
    </dataValidation>
    <dataValidation type="textLength" imeMode="hiragana" operator="greaterThanOrEqual" allowBlank="1" showInputMessage="1" showErrorMessage="1" prompt="不要なスペースは入れないでください_x000a__x000a_高体連の試合で、先にくる名前を入_x000a_力してください_x000a__x000a_（例）高橋・松友ペアの場合、高橋_x000a_　　　　 さんを入力してください" sqref="D90:E90 D88:E88">
      <formula1>1</formula1>
    </dataValidation>
    <dataValidation type="textLength" imeMode="off" operator="equal" allowBlank="1" showInputMessage="1" showErrorMessage="1" prompt="８桁の数字で入力してください" sqref="L53:N54 L70:N71">
      <formula1>8</formula1>
    </dataValidation>
    <dataValidation type="textLength" imeMode="hiragana" operator="greaterThanOrEqual" allowBlank="1" showInputMessage="1" showErrorMessage="1" prompt="不要なスペースは入れないでください_x000a__x000a_高体連の試合で、先にくる名前を入_x000a_力してください_x000a__x000a_（例）園田・嘉村ペアの場合、園田_x000a_　　　　 さんを入力してください" sqref="D80:E80 D78:E78">
      <formula1>1</formula1>
    </dataValidation>
    <dataValidation type="list" allowBlank="1" showInputMessage="1" showErrorMessage="1" prompt="リストから選んでください_x000a__x000a_初出場は空欄です" sqref="E70:F70">
      <formula1>$U$40:$U$41</formula1>
    </dataValidation>
    <dataValidation type="textLength" imeMode="hiragana" operator="greaterThanOrEqual" allowBlank="1" showInputMessage="1" showErrorMessage="1" prompt="都道府県名から始めてください_x000a_数字は全角のままでお願いします_x000a_番地等の記載は－（マイナス全角）を使用してください_x000a__x000a_（例）静岡県浜松市中区元城町１０３－２" sqref="D26:L26">
      <formula1>1</formula1>
    </dataValidation>
    <dataValidation type="textLength" imeMode="hiragana" operator="greaterThanOrEqual" allowBlank="1" showInputMessage="1" showErrorMessage="1" prompt="注文しない場合は、空欄でお願いします_x000a_姓名の間にスペースを入れても入れなくても構いません" sqref="D33:G37">
      <formula1>0</formula1>
    </dataValidation>
    <dataValidation type="list" imeMode="off" allowBlank="1" showInputMessage="1" showErrorMessage="1" prompt="名前に外字が含まれる生徒_x000a_がいる場合、_x000a_リストから○を選んでください。_x000a_外字を必要としない生徒は、_x000a_空欄のままで構いません。" sqref="S42:S54 S104:S107 S96:S99 S86:S91 S76:S81 S59:S71">
      <formula1>$U$38</formula1>
    </dataValidation>
    <dataValidation type="textLength" imeMode="hiragana" operator="greaterThanOrEqual" allowBlank="1" showInputMessage="1" showErrorMessage="1" prompt="注文しない場合は、空欄でお願いします_x000a_不要なスペースは入れないでください" sqref="D31:G31">
      <formula1>0</formula1>
    </dataValidation>
    <dataValidation type="textLength" imeMode="hiragana" operator="greaterThanOrEqual" allowBlank="1" showInputMessage="1" showErrorMessage="1" sqref="G21:H21">
      <formula1>1</formula1>
    </dataValidation>
    <dataValidation type="textLength" imeMode="hiragana" operator="greaterThanOrEqual" allowBlank="1" showInputMessage="1" showErrorMessage="1" prompt="「高等学校」、「高等部」等の学校種別を除いた学校名を入力して下さい_x000a_プログラムの選手名簿「学校名」の欄に使用します_x000a_○○法人、○○学園、○○立等は除いて記載します" sqref="D21:F21">
      <formula1>1</formula1>
    </dataValidation>
    <dataValidation type="textLength" imeMode="hiragana" allowBlank="1" showErrorMessage="1" error="７文字以内で入力してください" prompt="_x000a__x000a_" sqref="G23:H23">
      <formula1>1</formula1>
      <formula2>7</formula2>
    </dataValidation>
    <dataValidation type="textLength" imeMode="hiragana" allowBlank="1" showInputMessage="1" showErrorMessage="1" error="７文字以内で入力してください" prompt="プラカード、組み合わせ表に使用する名称_x000a_※７文字以内_x000a_正式名称が7文字以内の学校も記入必要_x000a__x000a_" sqref="D23:F23">
      <formula1>1</formula1>
      <formula2>7</formula2>
    </dataValidation>
    <dataValidation type="list" imeMode="off" allowBlank="1" showInputMessage="1" showErrorMessage="1" prompt="1,2,3 をリストの中から 選んでください。" sqref="R46:R54 R63:R71 R106:R107 R98:R99 R88:R91 R78:R81">
      <formula1>$W$40:$W$42</formula1>
    </dataValidation>
    <dataValidation type="list" allowBlank="1" showInputMessage="1" showErrorMessage="1" prompt="リストから選んでください" sqref="G70:H70">
      <formula1>$V$40:$V$107</formula1>
    </dataValidation>
    <dataValidation type="list" allowBlank="1" showInputMessage="1" showErrorMessage="1" sqref="J20">
      <formula1>$V$21:$V$36</formula1>
    </dataValidation>
    <dataValidation type="textLength" imeMode="off" operator="equal" allowBlank="1" showInputMessage="1" showErrorMessage="1" prompt="10桁以内の数字で入力してください" sqref="L43:N52 L60:N69 L77:N81 L87:N91 L97:N99 L105:N107">
      <formula1>10</formula1>
    </dataValidation>
  </dataValidations>
  <printOptions horizontalCentered="1" verticalCentered="1"/>
  <pageMargins left="0.31496062992125984" right="0.31496062992125984" top="0.35433070866141736" bottom="0.35433070866141736" header="0.31496062992125984" footer="0.31496062992125984"/>
  <pageSetup paperSize="9" scale="53"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54"/>
  <sheetViews>
    <sheetView showGridLines="0" showRowColHeaders="0" zoomScaleNormal="100" workbookViewId="0">
      <selection activeCell="R23" sqref="R23"/>
    </sheetView>
  </sheetViews>
  <sheetFormatPr defaultColWidth="9" defaultRowHeight="13.5" x14ac:dyDescent="0.15"/>
  <cols>
    <col min="1" max="1" width="4.75" style="13" customWidth="1"/>
    <col min="2" max="2" width="10.75" style="13" customWidth="1"/>
    <col min="3" max="3" width="8.125" style="13" customWidth="1"/>
    <col min="4" max="4" width="9" style="13"/>
    <col min="5" max="5" width="3.875" style="13" customWidth="1"/>
    <col min="6" max="6" width="4.25" style="13" customWidth="1"/>
    <col min="7" max="7" width="8.125" style="13" customWidth="1"/>
    <col min="8" max="8" width="9" style="13"/>
    <col min="9" max="9" width="5.75" style="13" customWidth="1"/>
    <col min="10" max="10" width="8.5" style="13" customWidth="1"/>
    <col min="11" max="11" width="9.625" style="13" customWidth="1"/>
    <col min="12" max="12" width="2.875" style="13" customWidth="1"/>
    <col min="13" max="16384" width="9" style="13"/>
  </cols>
  <sheetData>
    <row r="1" spans="1:12" ht="21" x14ac:dyDescent="0.15">
      <c r="A1" s="879" t="str">
        <f>"令和"&amp;date!B3&amp;"年度　第４８回全国高等学校選抜バドミントン大会"</f>
        <v>令和元年度　第４８回全国高等学校選抜バドミントン大会</v>
      </c>
      <c r="B1" s="879"/>
      <c r="C1" s="879"/>
      <c r="D1" s="879"/>
      <c r="E1" s="879"/>
      <c r="F1" s="879"/>
      <c r="G1" s="879"/>
      <c r="H1" s="879"/>
      <c r="I1" s="879"/>
      <c r="J1" s="879"/>
      <c r="K1" s="879"/>
      <c r="L1" s="880"/>
    </row>
    <row r="2" spans="1:12" ht="21" x14ac:dyDescent="0.15">
      <c r="A2" s="879"/>
      <c r="B2" s="879"/>
      <c r="C2" s="879"/>
      <c r="D2" s="879"/>
      <c r="E2" s="879"/>
      <c r="F2" s="879"/>
      <c r="G2" s="879"/>
      <c r="H2" s="879"/>
      <c r="I2" s="879"/>
      <c r="J2" s="879"/>
      <c r="K2" s="879"/>
      <c r="L2" s="879"/>
    </row>
    <row r="3" spans="1:12" ht="22.5" customHeight="1" x14ac:dyDescent="0.15">
      <c r="A3" s="881" t="s">
        <v>45</v>
      </c>
      <c r="B3" s="881"/>
      <c r="C3" s="881"/>
      <c r="D3" s="881"/>
      <c r="E3" s="881"/>
      <c r="F3" s="881"/>
      <c r="G3" s="881"/>
      <c r="H3" s="881"/>
      <c r="I3" s="881"/>
      <c r="J3" s="881"/>
      <c r="K3" s="881"/>
      <c r="L3" s="881"/>
    </row>
    <row r="4" spans="1:12" ht="30" customHeight="1" x14ac:dyDescent="0.15">
      <c r="A4" s="882" t="s">
        <v>46</v>
      </c>
      <c r="B4" s="882"/>
      <c r="C4" s="14"/>
      <c r="D4" s="14"/>
      <c r="E4" s="14"/>
      <c r="F4" s="14"/>
      <c r="G4" s="14"/>
      <c r="H4" s="14"/>
      <c r="I4" s="14"/>
      <c r="J4" s="14"/>
      <c r="K4" s="14"/>
      <c r="L4" s="14"/>
    </row>
    <row r="5" spans="1:12" ht="15" customHeight="1" x14ac:dyDescent="0.15">
      <c r="A5" s="883" t="str">
        <f>IF('①入力シート(男女)'!$D$20="","",'①入力シート(男女)'!$D$20)</f>
        <v/>
      </c>
      <c r="B5" s="883"/>
      <c r="C5" s="884"/>
      <c r="D5" s="14"/>
      <c r="E5" s="14"/>
      <c r="F5" s="887" t="str">
        <f>IF('①入力シート(男女)'!$D$21="","",'①入力シート(男女)'!$Y$21)</f>
        <v/>
      </c>
      <c r="G5" s="887"/>
      <c r="H5" s="887"/>
      <c r="I5" s="887"/>
      <c r="J5" s="887"/>
      <c r="K5" s="887"/>
      <c r="L5" s="888"/>
    </row>
    <row r="6" spans="1:12" ht="15" customHeight="1" x14ac:dyDescent="0.15">
      <c r="A6" s="885"/>
      <c r="B6" s="885"/>
      <c r="C6" s="886"/>
      <c r="D6" s="14"/>
      <c r="E6" s="14"/>
      <c r="F6" s="889"/>
      <c r="G6" s="889"/>
      <c r="H6" s="889"/>
      <c r="I6" s="889"/>
      <c r="J6" s="889"/>
      <c r="K6" s="889"/>
      <c r="L6" s="890"/>
    </row>
    <row r="7" spans="1:12" ht="7.5" customHeight="1" x14ac:dyDescent="0.15">
      <c r="A7" s="23"/>
      <c r="B7" s="23"/>
      <c r="C7" s="14"/>
      <c r="D7" s="14"/>
      <c r="E7" s="14"/>
      <c r="F7" s="14"/>
      <c r="G7" s="14"/>
      <c r="H7" s="14"/>
      <c r="I7" s="14"/>
      <c r="J7" s="14"/>
      <c r="K7" s="14"/>
      <c r="L7" s="14"/>
    </row>
    <row r="8" spans="1:12" ht="15" customHeight="1" x14ac:dyDescent="0.15">
      <c r="A8" s="23"/>
      <c r="B8" s="23"/>
      <c r="C8" s="14"/>
      <c r="D8" s="14"/>
      <c r="E8" s="14"/>
      <c r="F8" s="894" t="s">
        <v>47</v>
      </c>
      <c r="G8" s="894"/>
      <c r="H8" s="16"/>
      <c r="I8" s="16"/>
      <c r="J8" s="16"/>
      <c r="K8" s="910" t="s">
        <v>48</v>
      </c>
      <c r="L8" s="911"/>
    </row>
    <row r="9" spans="1:12" ht="15" customHeight="1" x14ac:dyDescent="0.15">
      <c r="A9" s="908"/>
      <c r="B9" s="908"/>
      <c r="C9" s="908"/>
      <c r="D9" s="908"/>
      <c r="E9" s="14"/>
      <c r="F9" s="894"/>
      <c r="G9" s="894"/>
      <c r="H9" s="896" t="str">
        <f>'①入力シート(男女)'!$D$29&amp;"　"&amp;'①入力シート(男女)'!$F$29</f>
        <v>　</v>
      </c>
      <c r="I9" s="896"/>
      <c r="J9" s="896"/>
      <c r="K9" s="912"/>
      <c r="L9" s="913"/>
    </row>
    <row r="10" spans="1:12" ht="15" customHeight="1" x14ac:dyDescent="0.15">
      <c r="A10" s="908"/>
      <c r="B10" s="908"/>
      <c r="C10" s="908"/>
      <c r="D10" s="908"/>
      <c r="E10" s="14"/>
      <c r="F10" s="894"/>
      <c r="G10" s="894"/>
      <c r="H10" s="896"/>
      <c r="I10" s="896"/>
      <c r="J10" s="896"/>
      <c r="K10" s="912"/>
      <c r="L10" s="913"/>
    </row>
    <row r="11" spans="1:12" ht="15" customHeight="1" x14ac:dyDescent="0.15">
      <c r="A11" s="908"/>
      <c r="B11" s="908"/>
      <c r="C11" s="908"/>
      <c r="D11" s="908"/>
      <c r="E11" s="14"/>
      <c r="F11" s="895"/>
      <c r="G11" s="895"/>
      <c r="H11" s="24"/>
      <c r="I11" s="24"/>
      <c r="J11" s="24"/>
      <c r="K11" s="914"/>
      <c r="L11" s="915"/>
    </row>
    <row r="12" spans="1:12" ht="7.5" customHeight="1" x14ac:dyDescent="0.15">
      <c r="A12" s="908"/>
      <c r="B12" s="908"/>
      <c r="C12" s="908"/>
      <c r="D12" s="908"/>
      <c r="E12" s="14"/>
      <c r="F12" s="16"/>
      <c r="G12" s="16"/>
      <c r="H12" s="16"/>
      <c r="I12" s="16"/>
      <c r="J12" s="16"/>
      <c r="K12" s="16"/>
      <c r="L12" s="16"/>
    </row>
    <row r="13" spans="1:12" ht="18" customHeight="1" x14ac:dyDescent="0.15">
      <c r="A13" s="908"/>
      <c r="B13" s="908"/>
      <c r="C13" s="908"/>
      <c r="D13" s="908"/>
      <c r="E13" s="14"/>
      <c r="F13" s="909"/>
      <c r="G13" s="909"/>
      <c r="H13" s="909"/>
      <c r="I13" s="916"/>
      <c r="J13" s="916"/>
      <c r="K13" s="916"/>
      <c r="L13" s="916"/>
    </row>
    <row r="14" spans="1:12" ht="18" customHeight="1" x14ac:dyDescent="0.15">
      <c r="A14" s="14"/>
      <c r="B14" s="14"/>
      <c r="C14" s="14"/>
      <c r="D14" s="14"/>
      <c r="E14" s="14"/>
      <c r="F14" s="909"/>
      <c r="G14" s="909"/>
      <c r="H14" s="909"/>
      <c r="I14" s="916"/>
      <c r="J14" s="916"/>
      <c r="K14" s="916"/>
      <c r="L14" s="916"/>
    </row>
    <row r="15" spans="1:12" ht="15" customHeight="1" x14ac:dyDescent="0.15">
      <c r="A15" s="14" t="s">
        <v>49</v>
      </c>
      <c r="B15" s="14"/>
      <c r="C15" s="14"/>
      <c r="D15" s="14"/>
      <c r="E15" s="14"/>
      <c r="F15" s="16"/>
      <c r="G15" s="16"/>
      <c r="H15" s="16"/>
      <c r="I15" s="16"/>
      <c r="J15" s="16"/>
      <c r="K15" s="16"/>
      <c r="L15" s="25"/>
    </row>
    <row r="16" spans="1:12" ht="9.75" customHeight="1" x14ac:dyDescent="0.15">
      <c r="A16" s="917"/>
      <c r="B16" s="918"/>
      <c r="C16" s="897" t="s">
        <v>50</v>
      </c>
      <c r="D16" s="898"/>
      <c r="E16" s="899"/>
      <c r="F16" s="897" t="s">
        <v>50</v>
      </c>
      <c r="G16" s="898"/>
      <c r="H16" s="899"/>
      <c r="I16" s="900" t="s">
        <v>51</v>
      </c>
      <c r="J16" s="902" t="s">
        <v>52</v>
      </c>
      <c r="K16" s="903"/>
      <c r="L16" s="904"/>
    </row>
    <row r="17" spans="1:12" ht="26.25" customHeight="1" x14ac:dyDescent="0.15">
      <c r="A17" s="919"/>
      <c r="B17" s="920"/>
      <c r="C17" s="891" t="s">
        <v>53</v>
      </c>
      <c r="D17" s="892"/>
      <c r="E17" s="893"/>
      <c r="F17" s="891" t="s">
        <v>54</v>
      </c>
      <c r="G17" s="892"/>
      <c r="H17" s="893"/>
      <c r="I17" s="901"/>
      <c r="J17" s="905"/>
      <c r="K17" s="906"/>
      <c r="L17" s="907"/>
    </row>
    <row r="18" spans="1:12" ht="9.75" customHeight="1" x14ac:dyDescent="0.15">
      <c r="A18" s="917" t="s">
        <v>55</v>
      </c>
      <c r="B18" s="918"/>
      <c r="C18" s="921"/>
      <c r="D18" s="922"/>
      <c r="E18" s="923"/>
      <c r="F18" s="921"/>
      <c r="G18" s="922"/>
      <c r="H18" s="923"/>
      <c r="I18" s="117"/>
      <c r="J18" s="924"/>
      <c r="K18" s="925"/>
      <c r="L18" s="926"/>
    </row>
    <row r="19" spans="1:12" ht="23.25" customHeight="1" x14ac:dyDescent="0.15">
      <c r="A19" s="919"/>
      <c r="B19" s="920"/>
      <c r="C19" s="930"/>
      <c r="D19" s="931"/>
      <c r="E19" s="932"/>
      <c r="F19" s="930"/>
      <c r="G19" s="931"/>
      <c r="H19" s="932"/>
      <c r="I19" s="118"/>
      <c r="J19" s="927"/>
      <c r="K19" s="928"/>
      <c r="L19" s="929"/>
    </row>
    <row r="20" spans="1:12" ht="9.75" customHeight="1" x14ac:dyDescent="0.15">
      <c r="A20" s="917" t="s">
        <v>56</v>
      </c>
      <c r="B20" s="918"/>
      <c r="C20" s="921"/>
      <c r="D20" s="922"/>
      <c r="E20" s="923"/>
      <c r="F20" s="921"/>
      <c r="G20" s="922"/>
      <c r="H20" s="923"/>
      <c r="I20" s="117"/>
      <c r="J20" s="933"/>
      <c r="K20" s="934"/>
      <c r="L20" s="935"/>
    </row>
    <row r="21" spans="1:12" ht="23.25" customHeight="1" x14ac:dyDescent="0.15">
      <c r="A21" s="919"/>
      <c r="B21" s="920"/>
      <c r="C21" s="930"/>
      <c r="D21" s="931"/>
      <c r="E21" s="932"/>
      <c r="F21" s="930"/>
      <c r="G21" s="931"/>
      <c r="H21" s="932"/>
      <c r="I21" s="118"/>
      <c r="J21" s="936"/>
      <c r="K21" s="937"/>
      <c r="L21" s="938"/>
    </row>
    <row r="22" spans="1:12" ht="9.75" customHeight="1" x14ac:dyDescent="0.15">
      <c r="A22" s="917" t="s">
        <v>57</v>
      </c>
      <c r="B22" s="918"/>
      <c r="C22" s="921"/>
      <c r="D22" s="922"/>
      <c r="E22" s="923"/>
      <c r="F22" s="921"/>
      <c r="G22" s="922"/>
      <c r="H22" s="923"/>
      <c r="I22" s="117"/>
      <c r="J22" s="933"/>
      <c r="K22" s="934"/>
      <c r="L22" s="935"/>
    </row>
    <row r="23" spans="1:12" ht="23.25" customHeight="1" x14ac:dyDescent="0.15">
      <c r="A23" s="919"/>
      <c r="B23" s="920"/>
      <c r="C23" s="930"/>
      <c r="D23" s="931"/>
      <c r="E23" s="932"/>
      <c r="F23" s="930"/>
      <c r="G23" s="931"/>
      <c r="H23" s="932"/>
      <c r="I23" s="118"/>
      <c r="J23" s="936"/>
      <c r="K23" s="937"/>
      <c r="L23" s="938"/>
    </row>
    <row r="24" spans="1:12" ht="9.75" customHeight="1" x14ac:dyDescent="0.15">
      <c r="A24" s="917" t="s">
        <v>58</v>
      </c>
      <c r="B24" s="918"/>
      <c r="C24" s="921"/>
      <c r="D24" s="922"/>
      <c r="E24" s="923"/>
      <c r="F24" s="921"/>
      <c r="G24" s="922"/>
      <c r="H24" s="923"/>
      <c r="I24" s="939"/>
      <c r="J24" s="933"/>
      <c r="K24" s="934"/>
      <c r="L24" s="935"/>
    </row>
    <row r="25" spans="1:12" ht="23.25" customHeight="1" x14ac:dyDescent="0.15">
      <c r="A25" s="919"/>
      <c r="B25" s="920"/>
      <c r="C25" s="930"/>
      <c r="D25" s="931"/>
      <c r="E25" s="932"/>
      <c r="F25" s="930"/>
      <c r="G25" s="931"/>
      <c r="H25" s="932"/>
      <c r="I25" s="940"/>
      <c r="J25" s="936"/>
      <c r="K25" s="937"/>
      <c r="L25" s="938"/>
    </row>
    <row r="26" spans="1:12" ht="21" customHeight="1" x14ac:dyDescent="0.15">
      <c r="A26" s="14" t="s">
        <v>59</v>
      </c>
      <c r="B26" s="14"/>
      <c r="C26" s="14"/>
      <c r="D26" s="14"/>
      <c r="E26" s="14"/>
      <c r="F26" s="16"/>
      <c r="G26" s="16"/>
      <c r="H26" s="16"/>
      <c r="I26" s="16"/>
      <c r="J26" s="16"/>
      <c r="K26" s="16"/>
      <c r="L26" s="25"/>
    </row>
    <row r="27" spans="1:12" ht="9.75" customHeight="1" x14ac:dyDescent="0.15">
      <c r="A27" s="917"/>
      <c r="B27" s="918"/>
      <c r="C27" s="897" t="s">
        <v>50</v>
      </c>
      <c r="D27" s="898"/>
      <c r="E27" s="899"/>
      <c r="F27" s="897" t="s">
        <v>50</v>
      </c>
      <c r="G27" s="898"/>
      <c r="H27" s="899"/>
      <c r="I27" s="900" t="s">
        <v>51</v>
      </c>
      <c r="J27" s="902" t="s">
        <v>52</v>
      </c>
      <c r="K27" s="903"/>
      <c r="L27" s="904"/>
    </row>
    <row r="28" spans="1:12" ht="26.25" customHeight="1" x14ac:dyDescent="0.15">
      <c r="A28" s="919"/>
      <c r="B28" s="920"/>
      <c r="C28" s="891" t="s">
        <v>53</v>
      </c>
      <c r="D28" s="892"/>
      <c r="E28" s="893"/>
      <c r="F28" s="891" t="s">
        <v>54</v>
      </c>
      <c r="G28" s="892"/>
      <c r="H28" s="893"/>
      <c r="I28" s="901"/>
      <c r="J28" s="905"/>
      <c r="K28" s="906"/>
      <c r="L28" s="907"/>
    </row>
    <row r="29" spans="1:12" ht="9.75" customHeight="1" x14ac:dyDescent="0.15">
      <c r="A29" s="917">
        <v>1</v>
      </c>
      <c r="B29" s="918"/>
      <c r="C29" s="921"/>
      <c r="D29" s="922"/>
      <c r="E29" s="923"/>
      <c r="F29" s="921"/>
      <c r="G29" s="922"/>
      <c r="H29" s="923"/>
      <c r="I29" s="941"/>
      <c r="J29" s="943"/>
      <c r="K29" s="944"/>
      <c r="L29" s="945"/>
    </row>
    <row r="30" spans="1:12" ht="23.25" customHeight="1" x14ac:dyDescent="0.15">
      <c r="A30" s="919"/>
      <c r="B30" s="920"/>
      <c r="C30" s="930"/>
      <c r="D30" s="931"/>
      <c r="E30" s="932"/>
      <c r="F30" s="930"/>
      <c r="G30" s="931"/>
      <c r="H30" s="932"/>
      <c r="I30" s="942"/>
      <c r="J30" s="946"/>
      <c r="K30" s="947"/>
      <c r="L30" s="948"/>
    </row>
    <row r="31" spans="1:12" ht="9.75" customHeight="1" x14ac:dyDescent="0.15">
      <c r="A31" s="917">
        <v>2</v>
      </c>
      <c r="B31" s="918"/>
      <c r="C31" s="921"/>
      <c r="D31" s="922"/>
      <c r="E31" s="923"/>
      <c r="F31" s="921"/>
      <c r="G31" s="922"/>
      <c r="H31" s="923"/>
      <c r="I31" s="941"/>
      <c r="J31" s="943"/>
      <c r="K31" s="944"/>
      <c r="L31" s="945"/>
    </row>
    <row r="32" spans="1:12" ht="23.25" customHeight="1" x14ac:dyDescent="0.15">
      <c r="A32" s="919"/>
      <c r="B32" s="920"/>
      <c r="C32" s="930"/>
      <c r="D32" s="931"/>
      <c r="E32" s="932"/>
      <c r="F32" s="930"/>
      <c r="G32" s="931"/>
      <c r="H32" s="932"/>
      <c r="I32" s="942"/>
      <c r="J32" s="946"/>
      <c r="K32" s="947"/>
      <c r="L32" s="948"/>
    </row>
    <row r="33" spans="1:13" ht="9.75" customHeight="1" x14ac:dyDescent="0.15">
      <c r="A33" s="917">
        <v>3</v>
      </c>
      <c r="B33" s="918"/>
      <c r="C33" s="921"/>
      <c r="D33" s="922"/>
      <c r="E33" s="923"/>
      <c r="F33" s="921"/>
      <c r="G33" s="922"/>
      <c r="H33" s="923"/>
      <c r="I33" s="941"/>
      <c r="J33" s="943"/>
      <c r="K33" s="944"/>
      <c r="L33" s="945"/>
    </row>
    <row r="34" spans="1:13" ht="23.25" customHeight="1" x14ac:dyDescent="0.15">
      <c r="A34" s="919"/>
      <c r="B34" s="920"/>
      <c r="C34" s="930"/>
      <c r="D34" s="931"/>
      <c r="E34" s="932"/>
      <c r="F34" s="930"/>
      <c r="G34" s="931"/>
      <c r="H34" s="932"/>
      <c r="I34" s="942"/>
      <c r="J34" s="946"/>
      <c r="K34" s="947"/>
      <c r="L34" s="948"/>
    </row>
    <row r="35" spans="1:13" ht="9.75" customHeight="1" x14ac:dyDescent="0.15">
      <c r="A35" s="917">
        <v>4</v>
      </c>
      <c r="B35" s="918"/>
      <c r="C35" s="921"/>
      <c r="D35" s="922"/>
      <c r="E35" s="923"/>
      <c r="F35" s="921"/>
      <c r="G35" s="922"/>
      <c r="H35" s="923"/>
      <c r="I35" s="941"/>
      <c r="J35" s="943"/>
      <c r="K35" s="944"/>
      <c r="L35" s="945"/>
    </row>
    <row r="36" spans="1:13" ht="23.25" customHeight="1" x14ac:dyDescent="0.15">
      <c r="A36" s="919"/>
      <c r="B36" s="920"/>
      <c r="C36" s="930"/>
      <c r="D36" s="931"/>
      <c r="E36" s="932"/>
      <c r="F36" s="930"/>
      <c r="G36" s="931"/>
      <c r="H36" s="932"/>
      <c r="I36" s="942"/>
      <c r="J36" s="946"/>
      <c r="K36" s="947"/>
      <c r="L36" s="948"/>
    </row>
    <row r="37" spans="1:13" ht="9.75" customHeight="1" x14ac:dyDescent="0.15">
      <c r="A37" s="917">
        <v>5</v>
      </c>
      <c r="B37" s="918"/>
      <c r="C37" s="921"/>
      <c r="D37" s="922"/>
      <c r="E37" s="923"/>
      <c r="F37" s="921"/>
      <c r="G37" s="922"/>
      <c r="H37" s="923"/>
      <c r="I37" s="941"/>
      <c r="J37" s="943"/>
      <c r="K37" s="944"/>
      <c r="L37" s="945"/>
    </row>
    <row r="38" spans="1:13" ht="23.25" customHeight="1" x14ac:dyDescent="0.15">
      <c r="A38" s="919"/>
      <c r="B38" s="920"/>
      <c r="C38" s="930"/>
      <c r="D38" s="931"/>
      <c r="E38" s="932"/>
      <c r="F38" s="930"/>
      <c r="G38" s="931"/>
      <c r="H38" s="932"/>
      <c r="I38" s="942"/>
      <c r="J38" s="946"/>
      <c r="K38" s="947"/>
      <c r="L38" s="948"/>
    </row>
    <row r="39" spans="1:13" ht="9.75" customHeight="1" x14ac:dyDescent="0.15">
      <c r="A39" s="917">
        <v>6</v>
      </c>
      <c r="B39" s="918"/>
      <c r="C39" s="921"/>
      <c r="D39" s="922"/>
      <c r="E39" s="923"/>
      <c r="F39" s="921"/>
      <c r="G39" s="922"/>
      <c r="H39" s="923"/>
      <c r="I39" s="941"/>
      <c r="J39" s="943"/>
      <c r="K39" s="944"/>
      <c r="L39" s="945"/>
    </row>
    <row r="40" spans="1:13" ht="23.25" customHeight="1" x14ac:dyDescent="0.15">
      <c r="A40" s="919"/>
      <c r="B40" s="920"/>
      <c r="C40" s="930"/>
      <c r="D40" s="931"/>
      <c r="E40" s="932"/>
      <c r="F40" s="930"/>
      <c r="G40" s="931"/>
      <c r="H40" s="932"/>
      <c r="I40" s="942"/>
      <c r="J40" s="946"/>
      <c r="K40" s="947"/>
      <c r="L40" s="948"/>
    </row>
    <row r="41" spans="1:13" ht="9.75" customHeight="1" x14ac:dyDescent="0.15">
      <c r="A41" s="917">
        <v>7</v>
      </c>
      <c r="B41" s="918"/>
      <c r="C41" s="921"/>
      <c r="D41" s="922"/>
      <c r="E41" s="923"/>
      <c r="F41" s="921"/>
      <c r="G41" s="922"/>
      <c r="H41" s="923"/>
      <c r="I41" s="941"/>
      <c r="J41" s="943"/>
      <c r="K41" s="944"/>
      <c r="L41" s="945"/>
    </row>
    <row r="42" spans="1:13" ht="23.25" customHeight="1" x14ac:dyDescent="0.15">
      <c r="A42" s="919"/>
      <c r="B42" s="920"/>
      <c r="C42" s="930"/>
      <c r="D42" s="931"/>
      <c r="E42" s="932"/>
      <c r="F42" s="930"/>
      <c r="G42" s="931"/>
      <c r="H42" s="932"/>
      <c r="I42" s="942"/>
      <c r="J42" s="946"/>
      <c r="K42" s="947"/>
      <c r="L42" s="948"/>
    </row>
    <row r="43" spans="1:13" x14ac:dyDescent="0.15">
      <c r="A43" s="14"/>
      <c r="B43" s="14"/>
      <c r="C43" s="14"/>
      <c r="D43" s="14"/>
      <c r="E43" s="14"/>
      <c r="F43" s="14"/>
      <c r="G43" s="14"/>
      <c r="H43" s="14"/>
      <c r="I43" s="14"/>
      <c r="J43" s="14"/>
      <c r="K43" s="14"/>
      <c r="L43" s="14"/>
    </row>
    <row r="44" spans="1:13" x14ac:dyDescent="0.15">
      <c r="A44" s="949" t="s">
        <v>368</v>
      </c>
      <c r="B44" s="949"/>
      <c r="C44" s="949"/>
      <c r="D44" s="949"/>
      <c r="E44" s="949"/>
      <c r="I44" s="18"/>
      <c r="J44" s="18"/>
      <c r="K44" s="18"/>
      <c r="L44" s="18"/>
      <c r="M44" s="18"/>
    </row>
    <row r="46" spans="1:13" x14ac:dyDescent="0.15">
      <c r="A46" s="26"/>
      <c r="B46" s="27"/>
      <c r="C46" s="28"/>
      <c r="G46" s="18"/>
      <c r="H46" s="18"/>
      <c r="I46" s="18"/>
      <c r="J46" s="18"/>
      <c r="K46" s="18"/>
      <c r="L46" s="18"/>
    </row>
    <row r="47" spans="1:13" ht="15" customHeight="1" x14ac:dyDescent="0.15">
      <c r="A47" s="950" t="s">
        <v>60</v>
      </c>
      <c r="B47" s="951"/>
      <c r="C47" s="952"/>
      <c r="G47" s="953"/>
      <c r="H47" s="953"/>
      <c r="I47" s="958"/>
      <c r="J47" s="958"/>
      <c r="K47" s="958"/>
      <c r="L47" s="958"/>
    </row>
    <row r="48" spans="1:13" ht="6.75" customHeight="1" x14ac:dyDescent="0.15">
      <c r="A48" s="29"/>
      <c r="B48" s="30"/>
      <c r="C48" s="31"/>
      <c r="G48" s="953"/>
      <c r="H48" s="953"/>
      <c r="I48" s="958"/>
      <c r="J48" s="958"/>
      <c r="K48" s="958"/>
      <c r="L48" s="958"/>
    </row>
    <row r="49" spans="1:12" ht="6.75" customHeight="1" x14ac:dyDescent="0.15">
      <c r="A49" s="17"/>
      <c r="B49" s="18"/>
      <c r="C49" s="19"/>
    </row>
    <row r="50" spans="1:12" x14ac:dyDescent="0.15">
      <c r="A50" s="950" t="s">
        <v>61</v>
      </c>
      <c r="B50" s="951"/>
      <c r="C50" s="952"/>
      <c r="G50" s="954" t="s">
        <v>409</v>
      </c>
      <c r="H50" s="954"/>
      <c r="I50" s="959"/>
      <c r="J50" s="959"/>
      <c r="K50" s="959"/>
      <c r="L50" s="956" t="s">
        <v>295</v>
      </c>
    </row>
    <row r="51" spans="1:12" ht="6.75" customHeight="1" x14ac:dyDescent="0.15">
      <c r="A51" s="29"/>
      <c r="B51" s="30"/>
      <c r="C51" s="31"/>
      <c r="G51" s="954"/>
      <c r="H51" s="954"/>
      <c r="I51" s="959"/>
      <c r="J51" s="959"/>
      <c r="K51" s="959"/>
      <c r="L51" s="956"/>
    </row>
    <row r="52" spans="1:12" ht="6.75" customHeight="1" x14ac:dyDescent="0.15">
      <c r="A52" s="20"/>
      <c r="B52" s="21"/>
      <c r="C52" s="22"/>
      <c r="G52" s="955"/>
      <c r="H52" s="955"/>
      <c r="I52" s="949"/>
      <c r="J52" s="949"/>
      <c r="K52" s="949"/>
      <c r="L52" s="957"/>
    </row>
    <row r="54" spans="1:12" x14ac:dyDescent="0.15">
      <c r="A54" s="878" t="s">
        <v>369</v>
      </c>
      <c r="B54" s="878"/>
      <c r="C54" s="878"/>
      <c r="D54" s="878"/>
      <c r="E54" s="878"/>
      <c r="F54" s="878"/>
      <c r="G54" s="878"/>
      <c r="H54" s="878"/>
      <c r="I54" s="878"/>
      <c r="J54" s="878"/>
      <c r="K54" s="878"/>
      <c r="L54" s="878"/>
    </row>
  </sheetData>
  <sheetProtection selectLockedCells="1"/>
  <mergeCells count="110">
    <mergeCell ref="A44:E44"/>
    <mergeCell ref="A47:C47"/>
    <mergeCell ref="A50:C50"/>
    <mergeCell ref="I39:I40"/>
    <mergeCell ref="J39:L40"/>
    <mergeCell ref="C40:E40"/>
    <mergeCell ref="F40:H40"/>
    <mergeCell ref="A41:B42"/>
    <mergeCell ref="C41:E41"/>
    <mergeCell ref="F41:H41"/>
    <mergeCell ref="I41:I42"/>
    <mergeCell ref="G47:H48"/>
    <mergeCell ref="G50:H52"/>
    <mergeCell ref="L50:L52"/>
    <mergeCell ref="I47:L48"/>
    <mergeCell ref="I50:K52"/>
    <mergeCell ref="A37:B38"/>
    <mergeCell ref="C37:E37"/>
    <mergeCell ref="F37:H37"/>
    <mergeCell ref="I37:I38"/>
    <mergeCell ref="J41:L42"/>
    <mergeCell ref="C42:E42"/>
    <mergeCell ref="F42:H42"/>
    <mergeCell ref="A39:B40"/>
    <mergeCell ref="C39:E39"/>
    <mergeCell ref="F39:H39"/>
    <mergeCell ref="J37:L38"/>
    <mergeCell ref="C38:E38"/>
    <mergeCell ref="F38:H38"/>
    <mergeCell ref="A35:B36"/>
    <mergeCell ref="C35:E35"/>
    <mergeCell ref="F35:H35"/>
    <mergeCell ref="I35:I36"/>
    <mergeCell ref="J35:L36"/>
    <mergeCell ref="C36:E36"/>
    <mergeCell ref="F36:H36"/>
    <mergeCell ref="I31:I32"/>
    <mergeCell ref="J31:L32"/>
    <mergeCell ref="C32:E32"/>
    <mergeCell ref="F32:H32"/>
    <mergeCell ref="A33:B34"/>
    <mergeCell ref="C33:E33"/>
    <mergeCell ref="F33:H33"/>
    <mergeCell ref="I33:I34"/>
    <mergeCell ref="A29:B30"/>
    <mergeCell ref="C29:E29"/>
    <mergeCell ref="F29:H29"/>
    <mergeCell ref="I29:I30"/>
    <mergeCell ref="J33:L34"/>
    <mergeCell ref="C34:E34"/>
    <mergeCell ref="F34:H34"/>
    <mergeCell ref="A31:B32"/>
    <mergeCell ref="C31:E31"/>
    <mergeCell ref="F31:H31"/>
    <mergeCell ref="J29:L30"/>
    <mergeCell ref="C30:E30"/>
    <mergeCell ref="F30:H30"/>
    <mergeCell ref="A22:B23"/>
    <mergeCell ref="C22:E22"/>
    <mergeCell ref="F22:H22"/>
    <mergeCell ref="J22:L23"/>
    <mergeCell ref="C23:E23"/>
    <mergeCell ref="F23:H23"/>
    <mergeCell ref="A27:B28"/>
    <mergeCell ref="C27:E27"/>
    <mergeCell ref="F27:H27"/>
    <mergeCell ref="I27:I28"/>
    <mergeCell ref="J27:L28"/>
    <mergeCell ref="C28:E28"/>
    <mergeCell ref="F28:H28"/>
    <mergeCell ref="A24:B25"/>
    <mergeCell ref="C24:E24"/>
    <mergeCell ref="F24:H24"/>
    <mergeCell ref="J24:L25"/>
    <mergeCell ref="C25:E25"/>
    <mergeCell ref="F25:H25"/>
    <mergeCell ref="I24:I25"/>
    <mergeCell ref="A20:B21"/>
    <mergeCell ref="C20:E20"/>
    <mergeCell ref="F20:H20"/>
    <mergeCell ref="J18:L19"/>
    <mergeCell ref="C19:E19"/>
    <mergeCell ref="F19:H19"/>
    <mergeCell ref="J20:L21"/>
    <mergeCell ref="C21:E21"/>
    <mergeCell ref="F21:H21"/>
    <mergeCell ref="A54:L54"/>
    <mergeCell ref="A1:L1"/>
    <mergeCell ref="A2:L2"/>
    <mergeCell ref="A3:L3"/>
    <mergeCell ref="A4:B4"/>
    <mergeCell ref="A5:C6"/>
    <mergeCell ref="F5:L6"/>
    <mergeCell ref="F17:H17"/>
    <mergeCell ref="F8:G11"/>
    <mergeCell ref="H9:J10"/>
    <mergeCell ref="C16:E16"/>
    <mergeCell ref="F16:H16"/>
    <mergeCell ref="I16:I17"/>
    <mergeCell ref="J16:L17"/>
    <mergeCell ref="C17:E17"/>
    <mergeCell ref="A9:D13"/>
    <mergeCell ref="F13:H14"/>
    <mergeCell ref="K8:L11"/>
    <mergeCell ref="L13:L14"/>
    <mergeCell ref="I13:K14"/>
    <mergeCell ref="A18:B19"/>
    <mergeCell ref="C18:E18"/>
    <mergeCell ref="F18:H18"/>
    <mergeCell ref="A16:B17"/>
  </mergeCells>
  <phoneticPr fontId="4"/>
  <pageMargins left="0.98425196850393704" right="0.78740157480314965" top="0.59055118110236227" bottom="0.59055118110236227" header="0" footer="0"/>
  <pageSetup paperSize="9" scale="96"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4"/>
  <sheetViews>
    <sheetView showGridLines="0" showRowColHeaders="0" zoomScaleNormal="100" workbookViewId="0">
      <selection activeCell="M45" sqref="M45"/>
    </sheetView>
  </sheetViews>
  <sheetFormatPr defaultColWidth="9" defaultRowHeight="13.5" x14ac:dyDescent="0.15"/>
  <cols>
    <col min="1" max="1" width="4.75" style="13" customWidth="1"/>
    <col min="2" max="2" width="10.75" style="13" customWidth="1"/>
    <col min="3" max="3" width="8.125" style="13" customWidth="1"/>
    <col min="4" max="4" width="9" style="13"/>
    <col min="5" max="5" width="3.875" style="13" customWidth="1"/>
    <col min="6" max="6" width="4.25" style="13" customWidth="1"/>
    <col min="7" max="7" width="8.125" style="13" customWidth="1"/>
    <col min="8" max="8" width="9" style="13"/>
    <col min="9" max="9" width="5.75" style="13" customWidth="1"/>
    <col min="10" max="10" width="8.5" style="13" customWidth="1"/>
    <col min="11" max="11" width="9.625" style="13" customWidth="1"/>
    <col min="12" max="12" width="2.875" style="13" customWidth="1"/>
    <col min="13" max="16384" width="9" style="13"/>
  </cols>
  <sheetData>
    <row r="1" spans="1:13" ht="21" x14ac:dyDescent="0.15">
      <c r="A1" s="879" t="str">
        <f>"令和"&amp;date!B3&amp;"年度　第４８回全国高等学校選抜バドミントン大会"</f>
        <v>令和元年度　第４８回全国高等学校選抜バドミントン大会</v>
      </c>
      <c r="B1" s="879"/>
      <c r="C1" s="879"/>
      <c r="D1" s="879"/>
      <c r="E1" s="879"/>
      <c r="F1" s="879"/>
      <c r="G1" s="879"/>
      <c r="H1" s="879"/>
      <c r="I1" s="879"/>
      <c r="J1" s="879"/>
      <c r="K1" s="879"/>
      <c r="L1" s="880"/>
    </row>
    <row r="2" spans="1:13" ht="21" x14ac:dyDescent="0.15">
      <c r="A2" s="879"/>
      <c r="B2" s="879"/>
      <c r="C2" s="879"/>
      <c r="D2" s="879"/>
      <c r="E2" s="879"/>
      <c r="F2" s="879"/>
      <c r="G2" s="879"/>
      <c r="H2" s="879"/>
      <c r="I2" s="879"/>
      <c r="J2" s="879"/>
      <c r="K2" s="879"/>
      <c r="L2" s="879"/>
    </row>
    <row r="3" spans="1:13" ht="22.5" customHeight="1" x14ac:dyDescent="0.15">
      <c r="A3" s="881" t="s">
        <v>45</v>
      </c>
      <c r="B3" s="881"/>
      <c r="C3" s="881"/>
      <c r="D3" s="881"/>
      <c r="E3" s="881"/>
      <c r="F3" s="881"/>
      <c r="G3" s="881"/>
      <c r="H3" s="881"/>
      <c r="I3" s="881"/>
      <c r="J3" s="881"/>
      <c r="K3" s="881"/>
      <c r="L3" s="881"/>
    </row>
    <row r="4" spans="1:13" ht="30" customHeight="1" x14ac:dyDescent="0.15">
      <c r="A4" s="882" t="s">
        <v>62</v>
      </c>
      <c r="B4" s="882"/>
      <c r="C4" s="14"/>
      <c r="D4" s="14"/>
      <c r="E4" s="14"/>
      <c r="F4" s="14"/>
      <c r="G4" s="14"/>
      <c r="H4" s="14"/>
      <c r="I4" s="14"/>
      <c r="J4" s="14"/>
      <c r="K4" s="14"/>
      <c r="L4" s="14"/>
    </row>
    <row r="5" spans="1:13" ht="15" customHeight="1" x14ac:dyDescent="0.15">
      <c r="A5" s="883" t="str">
        <f>IF('①入力シート(男女)'!$D$20="","",'①入力シート(男女)'!$D$20)</f>
        <v/>
      </c>
      <c r="B5" s="883"/>
      <c r="C5" s="884"/>
      <c r="D5" s="14"/>
      <c r="E5" s="14"/>
      <c r="F5" s="887" t="str">
        <f>IF('①入力シート(男女)'!$D$21="","",'①入力シート(男女)'!$Y$21)</f>
        <v/>
      </c>
      <c r="G5" s="887"/>
      <c r="H5" s="887"/>
      <c r="I5" s="887"/>
      <c r="J5" s="887"/>
      <c r="K5" s="887"/>
      <c r="L5" s="888"/>
    </row>
    <row r="6" spans="1:13" ht="15" customHeight="1" x14ac:dyDescent="0.15">
      <c r="A6" s="885"/>
      <c r="B6" s="885"/>
      <c r="C6" s="886"/>
      <c r="D6" s="14"/>
      <c r="E6" s="14"/>
      <c r="F6" s="889"/>
      <c r="G6" s="889"/>
      <c r="H6" s="889"/>
      <c r="I6" s="889"/>
      <c r="J6" s="889"/>
      <c r="K6" s="889"/>
      <c r="L6" s="890"/>
    </row>
    <row r="7" spans="1:13" ht="7.5" customHeight="1" x14ac:dyDescent="0.15">
      <c r="A7" s="23"/>
      <c r="B7" s="23"/>
      <c r="C7" s="14"/>
      <c r="D7" s="14"/>
      <c r="E7" s="14"/>
      <c r="F7" s="14"/>
      <c r="G7" s="14"/>
      <c r="H7" s="14"/>
      <c r="I7" s="14"/>
      <c r="J7" s="14"/>
      <c r="K7" s="14"/>
      <c r="L7" s="14"/>
    </row>
    <row r="8" spans="1:13" ht="15" customHeight="1" x14ac:dyDescent="0.15">
      <c r="A8" s="23"/>
      <c r="B8" s="23"/>
      <c r="C8" s="14"/>
      <c r="D8" s="14"/>
      <c r="E8" s="14"/>
      <c r="F8" s="894" t="s">
        <v>47</v>
      </c>
      <c r="G8" s="894"/>
      <c r="H8" s="16"/>
      <c r="I8" s="16"/>
      <c r="J8" s="16"/>
      <c r="K8" s="910" t="s">
        <v>48</v>
      </c>
      <c r="L8" s="911"/>
    </row>
    <row r="9" spans="1:13" ht="15" customHeight="1" x14ac:dyDescent="0.15">
      <c r="A9" s="908"/>
      <c r="B9" s="908"/>
      <c r="C9" s="908"/>
      <c r="D9" s="908"/>
      <c r="E9" s="14"/>
      <c r="F9" s="894"/>
      <c r="G9" s="894"/>
      <c r="H9" s="896" t="str">
        <f>'①入力シート(男女)'!$D$29&amp;"　"&amp;'①入力シート(男女)'!$F$29</f>
        <v>　</v>
      </c>
      <c r="I9" s="896"/>
      <c r="J9" s="896"/>
      <c r="K9" s="912"/>
      <c r="L9" s="913"/>
    </row>
    <row r="10" spans="1:13" ht="15" customHeight="1" x14ac:dyDescent="0.15">
      <c r="A10" s="908"/>
      <c r="B10" s="908"/>
      <c r="C10" s="908"/>
      <c r="D10" s="908"/>
      <c r="E10" s="14"/>
      <c r="F10" s="894"/>
      <c r="G10" s="894"/>
      <c r="H10" s="896"/>
      <c r="I10" s="896"/>
      <c r="J10" s="896"/>
      <c r="K10" s="912"/>
      <c r="L10" s="913"/>
    </row>
    <row r="11" spans="1:13" ht="15" customHeight="1" x14ac:dyDescent="0.15">
      <c r="A11" s="908"/>
      <c r="B11" s="908"/>
      <c r="C11" s="908"/>
      <c r="D11" s="908"/>
      <c r="E11" s="14"/>
      <c r="F11" s="894"/>
      <c r="G11" s="894"/>
      <c r="H11" s="16"/>
      <c r="I11" s="16"/>
      <c r="J11" s="16"/>
      <c r="K11" s="960"/>
      <c r="L11" s="961"/>
    </row>
    <row r="12" spans="1:13" ht="7.5" customHeight="1" x14ac:dyDescent="0.15">
      <c r="A12" s="908"/>
      <c r="B12" s="908"/>
      <c r="C12" s="908"/>
      <c r="D12" s="908"/>
      <c r="E12" s="14"/>
      <c r="F12" s="24"/>
      <c r="G12" s="24"/>
      <c r="H12" s="24"/>
      <c r="I12" s="24"/>
      <c r="J12" s="24"/>
      <c r="K12" s="24"/>
      <c r="L12" s="24"/>
    </row>
    <row r="13" spans="1:13" ht="18" customHeight="1" x14ac:dyDescent="0.15">
      <c r="A13" s="908"/>
      <c r="B13" s="908"/>
      <c r="C13" s="908"/>
      <c r="D13" s="908"/>
      <c r="E13" s="14"/>
      <c r="F13" s="909"/>
      <c r="G13" s="909"/>
      <c r="H13" s="909"/>
      <c r="I13" s="916"/>
      <c r="J13" s="916"/>
      <c r="K13" s="916"/>
      <c r="L13" s="916"/>
      <c r="M13" s="18"/>
    </row>
    <row r="14" spans="1:13" ht="18" customHeight="1" x14ac:dyDescent="0.15">
      <c r="A14" s="14"/>
      <c r="B14" s="14"/>
      <c r="C14" s="14"/>
      <c r="D14" s="14"/>
      <c r="E14" s="14"/>
      <c r="F14" s="909"/>
      <c r="G14" s="909"/>
      <c r="H14" s="909"/>
      <c r="I14" s="916"/>
      <c r="J14" s="916"/>
      <c r="K14" s="916"/>
      <c r="L14" s="916"/>
      <c r="M14" s="18"/>
    </row>
    <row r="15" spans="1:13" ht="15" customHeight="1" x14ac:dyDescent="0.15">
      <c r="A15" s="14" t="s">
        <v>49</v>
      </c>
      <c r="B15" s="14"/>
      <c r="C15" s="14"/>
      <c r="D15" s="14"/>
      <c r="E15" s="14"/>
      <c r="F15" s="16"/>
      <c r="G15" s="16"/>
      <c r="H15" s="16"/>
      <c r="I15" s="16"/>
      <c r="J15" s="16"/>
      <c r="K15" s="16"/>
      <c r="L15" s="25"/>
    </row>
    <row r="16" spans="1:13" ht="9.75" customHeight="1" x14ac:dyDescent="0.15">
      <c r="A16" s="917"/>
      <c r="B16" s="918"/>
      <c r="C16" s="897" t="s">
        <v>50</v>
      </c>
      <c r="D16" s="898"/>
      <c r="E16" s="899"/>
      <c r="F16" s="897" t="s">
        <v>50</v>
      </c>
      <c r="G16" s="898"/>
      <c r="H16" s="899"/>
      <c r="I16" s="900" t="s">
        <v>51</v>
      </c>
      <c r="J16" s="902" t="s">
        <v>52</v>
      </c>
      <c r="K16" s="903"/>
      <c r="L16" s="904"/>
    </row>
    <row r="17" spans="1:12" ht="26.25" customHeight="1" x14ac:dyDescent="0.15">
      <c r="A17" s="919"/>
      <c r="B17" s="920"/>
      <c r="C17" s="891" t="s">
        <v>53</v>
      </c>
      <c r="D17" s="892"/>
      <c r="E17" s="893"/>
      <c r="F17" s="891" t="s">
        <v>54</v>
      </c>
      <c r="G17" s="892"/>
      <c r="H17" s="893"/>
      <c r="I17" s="901"/>
      <c r="J17" s="905"/>
      <c r="K17" s="906"/>
      <c r="L17" s="907"/>
    </row>
    <row r="18" spans="1:12" ht="9.75" customHeight="1" x14ac:dyDescent="0.15">
      <c r="A18" s="917" t="s">
        <v>55</v>
      </c>
      <c r="B18" s="918"/>
      <c r="C18" s="921"/>
      <c r="D18" s="922"/>
      <c r="E18" s="923"/>
      <c r="F18" s="921"/>
      <c r="G18" s="922"/>
      <c r="H18" s="923"/>
      <c r="I18" s="117"/>
      <c r="J18" s="924"/>
      <c r="K18" s="925"/>
      <c r="L18" s="926"/>
    </row>
    <row r="19" spans="1:12" ht="23.25" customHeight="1" x14ac:dyDescent="0.15">
      <c r="A19" s="919"/>
      <c r="B19" s="920"/>
      <c r="C19" s="930"/>
      <c r="D19" s="931"/>
      <c r="E19" s="932"/>
      <c r="F19" s="930"/>
      <c r="G19" s="931"/>
      <c r="H19" s="932"/>
      <c r="I19" s="118"/>
      <c r="J19" s="927"/>
      <c r="K19" s="928"/>
      <c r="L19" s="929"/>
    </row>
    <row r="20" spans="1:12" ht="9.75" customHeight="1" x14ac:dyDescent="0.15">
      <c r="A20" s="917" t="s">
        <v>56</v>
      </c>
      <c r="B20" s="918"/>
      <c r="C20" s="921"/>
      <c r="D20" s="922"/>
      <c r="E20" s="923"/>
      <c r="F20" s="921"/>
      <c r="G20" s="922"/>
      <c r="H20" s="923"/>
      <c r="I20" s="117"/>
      <c r="J20" s="933"/>
      <c r="K20" s="934"/>
      <c r="L20" s="935"/>
    </row>
    <row r="21" spans="1:12" ht="23.25" customHeight="1" x14ac:dyDescent="0.15">
      <c r="A21" s="919"/>
      <c r="B21" s="920"/>
      <c r="C21" s="930"/>
      <c r="D21" s="931"/>
      <c r="E21" s="932"/>
      <c r="F21" s="930"/>
      <c r="G21" s="931"/>
      <c r="H21" s="932"/>
      <c r="I21" s="118"/>
      <c r="J21" s="936"/>
      <c r="K21" s="937"/>
      <c r="L21" s="938"/>
    </row>
    <row r="22" spans="1:12" ht="9.75" customHeight="1" x14ac:dyDescent="0.15">
      <c r="A22" s="917" t="s">
        <v>57</v>
      </c>
      <c r="B22" s="918"/>
      <c r="C22" s="921"/>
      <c r="D22" s="922"/>
      <c r="E22" s="923"/>
      <c r="F22" s="921"/>
      <c r="G22" s="922"/>
      <c r="H22" s="923"/>
      <c r="I22" s="117"/>
      <c r="J22" s="933"/>
      <c r="K22" s="934"/>
      <c r="L22" s="935"/>
    </row>
    <row r="23" spans="1:12" ht="23.25" customHeight="1" x14ac:dyDescent="0.15">
      <c r="A23" s="919"/>
      <c r="B23" s="920"/>
      <c r="C23" s="930"/>
      <c r="D23" s="931"/>
      <c r="E23" s="932"/>
      <c r="F23" s="930"/>
      <c r="G23" s="931"/>
      <c r="H23" s="932"/>
      <c r="I23" s="118"/>
      <c r="J23" s="936"/>
      <c r="K23" s="937"/>
      <c r="L23" s="938"/>
    </row>
    <row r="24" spans="1:12" ht="9.75" customHeight="1" x14ac:dyDescent="0.15">
      <c r="A24" s="917" t="s">
        <v>58</v>
      </c>
      <c r="B24" s="918"/>
      <c r="C24" s="921"/>
      <c r="D24" s="922"/>
      <c r="E24" s="923"/>
      <c r="F24" s="921"/>
      <c r="G24" s="922"/>
      <c r="H24" s="923"/>
      <c r="I24" s="939"/>
      <c r="J24" s="933"/>
      <c r="K24" s="934"/>
      <c r="L24" s="935"/>
    </row>
    <row r="25" spans="1:12" ht="23.25" customHeight="1" x14ac:dyDescent="0.15">
      <c r="A25" s="919"/>
      <c r="B25" s="920"/>
      <c r="C25" s="930"/>
      <c r="D25" s="931"/>
      <c r="E25" s="932"/>
      <c r="F25" s="930"/>
      <c r="G25" s="931"/>
      <c r="H25" s="932"/>
      <c r="I25" s="940"/>
      <c r="J25" s="936"/>
      <c r="K25" s="937"/>
      <c r="L25" s="938"/>
    </row>
    <row r="26" spans="1:12" ht="21" customHeight="1" x14ac:dyDescent="0.15">
      <c r="A26" s="14" t="s">
        <v>59</v>
      </c>
      <c r="B26" s="14"/>
      <c r="C26" s="14"/>
      <c r="D26" s="14"/>
      <c r="E26" s="14"/>
      <c r="F26" s="16"/>
      <c r="G26" s="16"/>
      <c r="H26" s="16"/>
      <c r="I26" s="16"/>
      <c r="J26" s="16"/>
      <c r="K26" s="16"/>
      <c r="L26" s="25"/>
    </row>
    <row r="27" spans="1:12" ht="9.75" customHeight="1" x14ac:dyDescent="0.15">
      <c r="A27" s="917"/>
      <c r="B27" s="918"/>
      <c r="C27" s="897" t="s">
        <v>50</v>
      </c>
      <c r="D27" s="898"/>
      <c r="E27" s="899"/>
      <c r="F27" s="897" t="s">
        <v>50</v>
      </c>
      <c r="G27" s="898"/>
      <c r="H27" s="899"/>
      <c r="I27" s="900" t="s">
        <v>51</v>
      </c>
      <c r="J27" s="902" t="s">
        <v>52</v>
      </c>
      <c r="K27" s="903"/>
      <c r="L27" s="904"/>
    </row>
    <row r="28" spans="1:12" ht="26.25" customHeight="1" x14ac:dyDescent="0.15">
      <c r="A28" s="919"/>
      <c r="B28" s="920"/>
      <c r="C28" s="891" t="s">
        <v>53</v>
      </c>
      <c r="D28" s="892"/>
      <c r="E28" s="893"/>
      <c r="F28" s="891" t="s">
        <v>54</v>
      </c>
      <c r="G28" s="892"/>
      <c r="H28" s="893"/>
      <c r="I28" s="901"/>
      <c r="J28" s="905"/>
      <c r="K28" s="906"/>
      <c r="L28" s="907"/>
    </row>
    <row r="29" spans="1:12" ht="9.75" customHeight="1" x14ac:dyDescent="0.15">
      <c r="A29" s="917">
        <v>1</v>
      </c>
      <c r="B29" s="918"/>
      <c r="C29" s="921"/>
      <c r="D29" s="922"/>
      <c r="E29" s="923"/>
      <c r="F29" s="921"/>
      <c r="G29" s="922"/>
      <c r="H29" s="923"/>
      <c r="I29" s="941"/>
      <c r="J29" s="943"/>
      <c r="K29" s="944"/>
      <c r="L29" s="945"/>
    </row>
    <row r="30" spans="1:12" ht="23.25" customHeight="1" x14ac:dyDescent="0.15">
      <c r="A30" s="919"/>
      <c r="B30" s="920"/>
      <c r="C30" s="930"/>
      <c r="D30" s="931"/>
      <c r="E30" s="932"/>
      <c r="F30" s="930"/>
      <c r="G30" s="931"/>
      <c r="H30" s="932"/>
      <c r="I30" s="942"/>
      <c r="J30" s="946"/>
      <c r="K30" s="947"/>
      <c r="L30" s="948"/>
    </row>
    <row r="31" spans="1:12" ht="9.75" customHeight="1" x14ac:dyDescent="0.15">
      <c r="A31" s="917">
        <v>2</v>
      </c>
      <c r="B31" s="918"/>
      <c r="C31" s="921"/>
      <c r="D31" s="922"/>
      <c r="E31" s="923"/>
      <c r="F31" s="921"/>
      <c r="G31" s="922"/>
      <c r="H31" s="923"/>
      <c r="I31" s="941"/>
      <c r="J31" s="943"/>
      <c r="K31" s="944"/>
      <c r="L31" s="945"/>
    </row>
    <row r="32" spans="1:12" ht="23.25" customHeight="1" x14ac:dyDescent="0.15">
      <c r="A32" s="919"/>
      <c r="B32" s="920"/>
      <c r="C32" s="930"/>
      <c r="D32" s="931"/>
      <c r="E32" s="932"/>
      <c r="F32" s="930"/>
      <c r="G32" s="931"/>
      <c r="H32" s="932"/>
      <c r="I32" s="942"/>
      <c r="J32" s="946"/>
      <c r="K32" s="947"/>
      <c r="L32" s="948"/>
    </row>
    <row r="33" spans="1:13" ht="9.75" customHeight="1" x14ac:dyDescent="0.15">
      <c r="A33" s="917">
        <v>3</v>
      </c>
      <c r="B33" s="918"/>
      <c r="C33" s="921"/>
      <c r="D33" s="922"/>
      <c r="E33" s="923"/>
      <c r="F33" s="921"/>
      <c r="G33" s="922"/>
      <c r="H33" s="923"/>
      <c r="I33" s="941"/>
      <c r="J33" s="943"/>
      <c r="K33" s="944"/>
      <c r="L33" s="945"/>
    </row>
    <row r="34" spans="1:13" ht="23.25" customHeight="1" x14ac:dyDescent="0.15">
      <c r="A34" s="919"/>
      <c r="B34" s="920"/>
      <c r="C34" s="930"/>
      <c r="D34" s="931"/>
      <c r="E34" s="932"/>
      <c r="F34" s="930"/>
      <c r="G34" s="931"/>
      <c r="H34" s="932"/>
      <c r="I34" s="942"/>
      <c r="J34" s="946"/>
      <c r="K34" s="947"/>
      <c r="L34" s="948"/>
    </row>
    <row r="35" spans="1:13" ht="9.75" customHeight="1" x14ac:dyDescent="0.15">
      <c r="A35" s="917">
        <v>4</v>
      </c>
      <c r="B35" s="918"/>
      <c r="C35" s="921"/>
      <c r="D35" s="922"/>
      <c r="E35" s="923"/>
      <c r="F35" s="921"/>
      <c r="G35" s="922"/>
      <c r="H35" s="923"/>
      <c r="I35" s="941"/>
      <c r="J35" s="943"/>
      <c r="K35" s="944"/>
      <c r="L35" s="945"/>
    </row>
    <row r="36" spans="1:13" ht="23.25" customHeight="1" x14ac:dyDescent="0.15">
      <c r="A36" s="919"/>
      <c r="B36" s="920"/>
      <c r="C36" s="930"/>
      <c r="D36" s="931"/>
      <c r="E36" s="932"/>
      <c r="F36" s="930"/>
      <c r="G36" s="931"/>
      <c r="H36" s="932"/>
      <c r="I36" s="942"/>
      <c r="J36" s="946"/>
      <c r="K36" s="947"/>
      <c r="L36" s="948"/>
    </row>
    <row r="37" spans="1:13" ht="9.75" customHeight="1" x14ac:dyDescent="0.15">
      <c r="A37" s="917">
        <v>5</v>
      </c>
      <c r="B37" s="918"/>
      <c r="C37" s="921"/>
      <c r="D37" s="922"/>
      <c r="E37" s="923"/>
      <c r="F37" s="921"/>
      <c r="G37" s="922"/>
      <c r="H37" s="923"/>
      <c r="I37" s="941"/>
      <c r="J37" s="943"/>
      <c r="K37" s="944"/>
      <c r="L37" s="945"/>
    </row>
    <row r="38" spans="1:13" ht="23.25" customHeight="1" x14ac:dyDescent="0.15">
      <c r="A38" s="919"/>
      <c r="B38" s="920"/>
      <c r="C38" s="930"/>
      <c r="D38" s="931"/>
      <c r="E38" s="932"/>
      <c r="F38" s="930"/>
      <c r="G38" s="931"/>
      <c r="H38" s="932"/>
      <c r="I38" s="942"/>
      <c r="J38" s="946"/>
      <c r="K38" s="947"/>
      <c r="L38" s="948"/>
    </row>
    <row r="39" spans="1:13" ht="9.75" customHeight="1" x14ac:dyDescent="0.15">
      <c r="A39" s="917">
        <v>6</v>
      </c>
      <c r="B39" s="918"/>
      <c r="C39" s="921"/>
      <c r="D39" s="922"/>
      <c r="E39" s="923"/>
      <c r="F39" s="921"/>
      <c r="G39" s="922"/>
      <c r="H39" s="923"/>
      <c r="I39" s="941"/>
      <c r="J39" s="943"/>
      <c r="K39" s="944"/>
      <c r="L39" s="945"/>
    </row>
    <row r="40" spans="1:13" ht="23.25" customHeight="1" x14ac:dyDescent="0.15">
      <c r="A40" s="919"/>
      <c r="B40" s="920"/>
      <c r="C40" s="930"/>
      <c r="D40" s="931"/>
      <c r="E40" s="932"/>
      <c r="F40" s="930"/>
      <c r="G40" s="931"/>
      <c r="H40" s="932"/>
      <c r="I40" s="942"/>
      <c r="J40" s="946"/>
      <c r="K40" s="947"/>
      <c r="L40" s="948"/>
    </row>
    <row r="41" spans="1:13" ht="9.75" customHeight="1" x14ac:dyDescent="0.15">
      <c r="A41" s="917">
        <v>7</v>
      </c>
      <c r="B41" s="918"/>
      <c r="C41" s="921"/>
      <c r="D41" s="922"/>
      <c r="E41" s="923"/>
      <c r="F41" s="921"/>
      <c r="G41" s="922"/>
      <c r="H41" s="923"/>
      <c r="I41" s="941"/>
      <c r="J41" s="943"/>
      <c r="K41" s="944"/>
      <c r="L41" s="945"/>
    </row>
    <row r="42" spans="1:13" ht="23.25" customHeight="1" x14ac:dyDescent="0.15">
      <c r="A42" s="919"/>
      <c r="B42" s="920"/>
      <c r="C42" s="930"/>
      <c r="D42" s="931"/>
      <c r="E42" s="932"/>
      <c r="F42" s="930"/>
      <c r="G42" s="931"/>
      <c r="H42" s="932"/>
      <c r="I42" s="942"/>
      <c r="J42" s="946"/>
      <c r="K42" s="947"/>
      <c r="L42" s="948"/>
    </row>
    <row r="43" spans="1:13" x14ac:dyDescent="0.15">
      <c r="A43" s="14"/>
      <c r="B43" s="14"/>
      <c r="C43" s="14"/>
      <c r="D43" s="14"/>
      <c r="E43" s="14"/>
      <c r="F43" s="14"/>
      <c r="G43" s="14"/>
      <c r="H43" s="14"/>
      <c r="I43" s="14"/>
      <c r="J43" s="14"/>
      <c r="K43" s="14"/>
      <c r="L43" s="14"/>
    </row>
    <row r="44" spans="1:13" x14ac:dyDescent="0.15">
      <c r="A44" s="949" t="s">
        <v>368</v>
      </c>
      <c r="B44" s="949"/>
      <c r="C44" s="949"/>
      <c r="D44" s="949"/>
      <c r="E44" s="949"/>
      <c r="I44" s="18"/>
      <c r="J44" s="18"/>
      <c r="K44" s="18"/>
      <c r="L44" s="18"/>
      <c r="M44" s="18"/>
    </row>
    <row r="46" spans="1:13" x14ac:dyDescent="0.15">
      <c r="A46" s="26"/>
      <c r="B46" s="27"/>
      <c r="C46" s="28"/>
    </row>
    <row r="47" spans="1:13" ht="15" customHeight="1" x14ac:dyDescent="0.15">
      <c r="A47" s="950" t="s">
        <v>60</v>
      </c>
      <c r="B47" s="951"/>
      <c r="C47" s="952"/>
      <c r="G47" s="953"/>
      <c r="H47" s="953"/>
      <c r="I47" s="958"/>
      <c r="J47" s="958"/>
      <c r="K47" s="958"/>
      <c r="L47" s="958"/>
    </row>
    <row r="48" spans="1:13" ht="6.75" customHeight="1" x14ac:dyDescent="0.15">
      <c r="A48" s="29"/>
      <c r="B48" s="30"/>
      <c r="C48" s="31"/>
      <c r="G48" s="953"/>
      <c r="H48" s="953"/>
      <c r="I48" s="958"/>
      <c r="J48" s="958"/>
      <c r="K48" s="958"/>
      <c r="L48" s="958"/>
    </row>
    <row r="49" spans="1:12" ht="6.75" customHeight="1" x14ac:dyDescent="0.15">
      <c r="A49" s="17"/>
      <c r="B49" s="18"/>
      <c r="C49" s="19"/>
    </row>
    <row r="50" spans="1:12" x14ac:dyDescent="0.15">
      <c r="A50" s="950" t="s">
        <v>61</v>
      </c>
      <c r="B50" s="951"/>
      <c r="C50" s="952"/>
      <c r="G50" s="954" t="s">
        <v>409</v>
      </c>
      <c r="H50" s="954"/>
      <c r="I50" s="959"/>
      <c r="J50" s="959"/>
      <c r="K50" s="959"/>
      <c r="L50" s="956" t="s">
        <v>36</v>
      </c>
    </row>
    <row r="51" spans="1:12" ht="6.75" customHeight="1" x14ac:dyDescent="0.15">
      <c r="A51" s="29"/>
      <c r="B51" s="30"/>
      <c r="C51" s="31"/>
      <c r="G51" s="954"/>
      <c r="H51" s="954"/>
      <c r="I51" s="959"/>
      <c r="J51" s="959"/>
      <c r="K51" s="959"/>
      <c r="L51" s="956"/>
    </row>
    <row r="52" spans="1:12" ht="6.75" customHeight="1" x14ac:dyDescent="0.15">
      <c r="A52" s="20"/>
      <c r="B52" s="21"/>
      <c r="C52" s="22"/>
      <c r="G52" s="955"/>
      <c r="H52" s="955"/>
      <c r="I52" s="949"/>
      <c r="J52" s="949"/>
      <c r="K52" s="949"/>
      <c r="L52" s="957"/>
    </row>
    <row r="54" spans="1:12" x14ac:dyDescent="0.15">
      <c r="A54" s="878" t="s">
        <v>369</v>
      </c>
      <c r="B54" s="878"/>
      <c r="C54" s="878"/>
      <c r="D54" s="878"/>
      <c r="E54" s="878"/>
      <c r="F54" s="878"/>
      <c r="G54" s="878"/>
      <c r="H54" s="878"/>
      <c r="I54" s="878"/>
      <c r="J54" s="878"/>
      <c r="K54" s="878"/>
      <c r="L54" s="878"/>
    </row>
  </sheetData>
  <sheetProtection selectLockedCells="1"/>
  <mergeCells count="110">
    <mergeCell ref="A44:E44"/>
    <mergeCell ref="A47:C47"/>
    <mergeCell ref="A50:C50"/>
    <mergeCell ref="I39:I40"/>
    <mergeCell ref="J39:L40"/>
    <mergeCell ref="C40:E40"/>
    <mergeCell ref="F40:H40"/>
    <mergeCell ref="A41:B42"/>
    <mergeCell ref="C41:E41"/>
    <mergeCell ref="F41:H41"/>
    <mergeCell ref="I41:I42"/>
    <mergeCell ref="G47:H48"/>
    <mergeCell ref="G50:H52"/>
    <mergeCell ref="I47:L48"/>
    <mergeCell ref="I50:K52"/>
    <mergeCell ref="L50:L52"/>
    <mergeCell ref="A37:B38"/>
    <mergeCell ref="C37:E37"/>
    <mergeCell ref="F37:H37"/>
    <mergeCell ref="I37:I38"/>
    <mergeCell ref="J41:L42"/>
    <mergeCell ref="C42:E42"/>
    <mergeCell ref="F42:H42"/>
    <mergeCell ref="A39:B40"/>
    <mergeCell ref="C39:E39"/>
    <mergeCell ref="F39:H39"/>
    <mergeCell ref="J37:L38"/>
    <mergeCell ref="C38:E38"/>
    <mergeCell ref="F38:H38"/>
    <mergeCell ref="A35:B36"/>
    <mergeCell ref="C35:E35"/>
    <mergeCell ref="F35:H35"/>
    <mergeCell ref="I35:I36"/>
    <mergeCell ref="J35:L36"/>
    <mergeCell ref="C36:E36"/>
    <mergeCell ref="F36:H36"/>
    <mergeCell ref="I31:I32"/>
    <mergeCell ref="J31:L32"/>
    <mergeCell ref="C32:E32"/>
    <mergeCell ref="F32:H32"/>
    <mergeCell ref="A33:B34"/>
    <mergeCell ref="C33:E33"/>
    <mergeCell ref="F33:H33"/>
    <mergeCell ref="I33:I34"/>
    <mergeCell ref="A29:B30"/>
    <mergeCell ref="C29:E29"/>
    <mergeCell ref="F29:H29"/>
    <mergeCell ref="I29:I30"/>
    <mergeCell ref="J33:L34"/>
    <mergeCell ref="C34:E34"/>
    <mergeCell ref="F34:H34"/>
    <mergeCell ref="A31:B32"/>
    <mergeCell ref="C31:E31"/>
    <mergeCell ref="F31:H31"/>
    <mergeCell ref="J29:L30"/>
    <mergeCell ref="C30:E30"/>
    <mergeCell ref="F30:H30"/>
    <mergeCell ref="A22:B23"/>
    <mergeCell ref="C22:E22"/>
    <mergeCell ref="F22:H22"/>
    <mergeCell ref="J22:L23"/>
    <mergeCell ref="C23:E23"/>
    <mergeCell ref="F23:H23"/>
    <mergeCell ref="A27:B28"/>
    <mergeCell ref="C27:E27"/>
    <mergeCell ref="F27:H27"/>
    <mergeCell ref="I27:I28"/>
    <mergeCell ref="J27:L28"/>
    <mergeCell ref="C28:E28"/>
    <mergeCell ref="F28:H28"/>
    <mergeCell ref="A24:B25"/>
    <mergeCell ref="C24:E24"/>
    <mergeCell ref="F24:H24"/>
    <mergeCell ref="J24:L25"/>
    <mergeCell ref="C25:E25"/>
    <mergeCell ref="F25:H25"/>
    <mergeCell ref="I24:I25"/>
    <mergeCell ref="A20:B21"/>
    <mergeCell ref="C20:E20"/>
    <mergeCell ref="F20:H20"/>
    <mergeCell ref="J18:L19"/>
    <mergeCell ref="C19:E19"/>
    <mergeCell ref="F19:H19"/>
    <mergeCell ref="J20:L21"/>
    <mergeCell ref="C21:E21"/>
    <mergeCell ref="F21:H21"/>
    <mergeCell ref="A54:L54"/>
    <mergeCell ref="A1:L1"/>
    <mergeCell ref="A2:L2"/>
    <mergeCell ref="A3:L3"/>
    <mergeCell ref="A4:B4"/>
    <mergeCell ref="A5:C6"/>
    <mergeCell ref="F5:L6"/>
    <mergeCell ref="F17:H17"/>
    <mergeCell ref="F8:G11"/>
    <mergeCell ref="H9:J10"/>
    <mergeCell ref="C16:E16"/>
    <mergeCell ref="F16:H16"/>
    <mergeCell ref="I16:I17"/>
    <mergeCell ref="J16:L17"/>
    <mergeCell ref="C17:E17"/>
    <mergeCell ref="A9:D13"/>
    <mergeCell ref="F13:H14"/>
    <mergeCell ref="K8:L11"/>
    <mergeCell ref="L13:L14"/>
    <mergeCell ref="I13:K14"/>
    <mergeCell ref="A18:B19"/>
    <mergeCell ref="C18:E18"/>
    <mergeCell ref="F18:H18"/>
    <mergeCell ref="A16:B17"/>
  </mergeCells>
  <phoneticPr fontId="4"/>
  <pageMargins left="0.98425196850393704" right="0.78740157480314965" top="0.59055118110236227" bottom="0.59055118110236227" header="0" footer="0"/>
  <pageSetup paperSize="9" scale="96" orientation="portrait"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4"/>
  <sheetViews>
    <sheetView showGridLines="0" showRowColHeaders="0" zoomScaleNormal="100" workbookViewId="0">
      <selection activeCell="N11" sqref="N11"/>
    </sheetView>
  </sheetViews>
  <sheetFormatPr defaultColWidth="9" defaultRowHeight="13.5" x14ac:dyDescent="0.15"/>
  <cols>
    <col min="1" max="1" width="3.25" style="13" customWidth="1"/>
    <col min="2" max="2" width="3.75" style="13" customWidth="1"/>
    <col min="3" max="3" width="12.375" style="13" customWidth="1"/>
    <col min="4" max="4" width="2.875" style="13" customWidth="1"/>
    <col min="5" max="5" width="3.25" style="13" customWidth="1"/>
    <col min="6" max="7" width="9" style="13"/>
    <col min="8" max="8" width="9.125" style="13" customWidth="1"/>
    <col min="9" max="9" width="2.125" style="13" customWidth="1"/>
    <col min="10" max="11" width="9" style="13"/>
    <col min="12" max="12" width="13.75" style="13" customWidth="1"/>
    <col min="13" max="16384" width="9" style="13"/>
  </cols>
  <sheetData>
    <row r="1" spans="1:12" ht="77.25" customHeight="1" x14ac:dyDescent="0.15">
      <c r="A1" s="962" t="str">
        <f>"令和"&amp;date!B3&amp;"年度全国選抜大会バドミントン競技大会
プログラムの誤字・脱字訂正用紙"</f>
        <v>令和元年度全国選抜大会バドミントン競技大会
プログラムの誤字・脱字訂正用紙</v>
      </c>
      <c r="B1" s="963"/>
      <c r="C1" s="963"/>
      <c r="D1" s="963"/>
      <c r="E1" s="963"/>
      <c r="F1" s="963"/>
      <c r="G1" s="963"/>
      <c r="H1" s="963"/>
      <c r="I1" s="963"/>
      <c r="J1" s="964"/>
      <c r="K1" s="964"/>
      <c r="L1" s="964"/>
    </row>
    <row r="2" spans="1:12" x14ac:dyDescent="0.15">
      <c r="A2" s="14"/>
      <c r="B2" s="14"/>
      <c r="C2" s="14"/>
      <c r="D2" s="14"/>
      <c r="E2" s="14"/>
      <c r="F2" s="14"/>
      <c r="G2" s="14"/>
      <c r="H2" s="14"/>
      <c r="I2" s="14"/>
      <c r="J2" s="14"/>
      <c r="K2" s="14"/>
      <c r="L2" s="14"/>
    </row>
    <row r="3" spans="1:12" ht="13.5" customHeight="1" x14ac:dyDescent="0.15">
      <c r="A3" s="965" t="s">
        <v>40</v>
      </c>
      <c r="B3" s="968">
        <f>'①入力シート(男女)'!$D$20</f>
        <v>0</v>
      </c>
      <c r="C3" s="969"/>
      <c r="D3" s="14"/>
      <c r="E3" s="965" t="s">
        <v>41</v>
      </c>
      <c r="F3" s="974" t="str">
        <f>'①入力シート(男女)'!$Y$21</f>
        <v/>
      </c>
      <c r="G3" s="975"/>
      <c r="H3" s="976"/>
      <c r="I3" s="14"/>
      <c r="J3" s="983" t="s">
        <v>63</v>
      </c>
      <c r="K3" s="984"/>
      <c r="L3" s="985"/>
    </row>
    <row r="4" spans="1:12" x14ac:dyDescent="0.15">
      <c r="A4" s="966"/>
      <c r="B4" s="970"/>
      <c r="C4" s="971"/>
      <c r="D4" s="14"/>
      <c r="E4" s="966"/>
      <c r="F4" s="977"/>
      <c r="G4" s="978"/>
      <c r="H4" s="979"/>
      <c r="I4" s="14"/>
      <c r="J4" s="986"/>
      <c r="K4" s="987"/>
      <c r="L4" s="988"/>
    </row>
    <row r="5" spans="1:12" x14ac:dyDescent="0.15">
      <c r="A5" s="966"/>
      <c r="B5" s="970"/>
      <c r="C5" s="971"/>
      <c r="D5" s="14"/>
      <c r="E5" s="966"/>
      <c r="F5" s="977"/>
      <c r="G5" s="978"/>
      <c r="H5" s="979"/>
      <c r="I5" s="14"/>
      <c r="J5" s="986"/>
      <c r="K5" s="987"/>
      <c r="L5" s="988"/>
    </row>
    <row r="6" spans="1:12" x14ac:dyDescent="0.15">
      <c r="A6" s="966"/>
      <c r="B6" s="970"/>
      <c r="C6" s="971"/>
      <c r="D6" s="14"/>
      <c r="E6" s="966"/>
      <c r="F6" s="977"/>
      <c r="G6" s="978"/>
      <c r="H6" s="979"/>
      <c r="I6" s="14"/>
      <c r="J6" s="989" t="s">
        <v>223</v>
      </c>
      <c r="K6" s="990"/>
      <c r="L6" s="991"/>
    </row>
    <row r="7" spans="1:12" x14ac:dyDescent="0.15">
      <c r="A7" s="967"/>
      <c r="B7" s="972"/>
      <c r="C7" s="973"/>
      <c r="D7" s="14"/>
      <c r="E7" s="967"/>
      <c r="F7" s="980"/>
      <c r="G7" s="981"/>
      <c r="H7" s="982"/>
      <c r="I7" s="14"/>
      <c r="J7" s="919"/>
      <c r="K7" s="992"/>
      <c r="L7" s="920"/>
    </row>
    <row r="8" spans="1:12" x14ac:dyDescent="0.15">
      <c r="A8" s="14"/>
      <c r="B8" s="14"/>
      <c r="C8" s="14"/>
      <c r="D8" s="14"/>
      <c r="E8" s="14"/>
      <c r="F8" s="14"/>
      <c r="G8" s="14"/>
      <c r="H8" s="14"/>
      <c r="I8" s="14"/>
      <c r="J8" s="14"/>
      <c r="K8" s="14"/>
      <c r="L8" s="14"/>
    </row>
    <row r="9" spans="1:12" x14ac:dyDescent="0.15">
      <c r="A9" s="14"/>
      <c r="B9" s="14"/>
      <c r="C9" s="14"/>
      <c r="D9" s="14"/>
      <c r="E9" s="14"/>
      <c r="F9" s="14"/>
      <c r="G9" s="14"/>
      <c r="H9" s="14"/>
      <c r="I9" s="14"/>
      <c r="J9" s="14"/>
      <c r="K9" s="14"/>
      <c r="L9" s="14"/>
    </row>
    <row r="10" spans="1:12" x14ac:dyDescent="0.15">
      <c r="A10" s="993" t="s">
        <v>64</v>
      </c>
      <c r="B10" s="994"/>
      <c r="C10" s="32" t="s">
        <v>224</v>
      </c>
      <c r="D10" s="995" t="s">
        <v>65</v>
      </c>
      <c r="E10" s="996"/>
      <c r="F10" s="996"/>
      <c r="G10" s="996"/>
      <c r="H10" s="997"/>
      <c r="I10" s="995" t="s">
        <v>66</v>
      </c>
      <c r="J10" s="996"/>
      <c r="K10" s="996"/>
      <c r="L10" s="997"/>
    </row>
    <row r="11" spans="1:12" ht="21.75" customHeight="1" x14ac:dyDescent="0.15">
      <c r="A11" s="998"/>
      <c r="B11" s="999"/>
      <c r="C11" s="33" t="s">
        <v>50</v>
      </c>
      <c r="D11" s="1002"/>
      <c r="E11" s="1003"/>
      <c r="F11" s="1003"/>
      <c r="G11" s="1003"/>
      <c r="H11" s="1004"/>
      <c r="I11" s="1002"/>
      <c r="J11" s="1003"/>
      <c r="K11" s="1003"/>
      <c r="L11" s="1004"/>
    </row>
    <row r="12" spans="1:12" ht="50.25" customHeight="1" x14ac:dyDescent="0.15">
      <c r="A12" s="1000"/>
      <c r="B12" s="1001"/>
      <c r="C12" s="34" t="s">
        <v>67</v>
      </c>
      <c r="D12" s="1005"/>
      <c r="E12" s="1006"/>
      <c r="F12" s="1006"/>
      <c r="G12" s="1006"/>
      <c r="H12" s="1007"/>
      <c r="I12" s="1005"/>
      <c r="J12" s="1006"/>
      <c r="K12" s="1006"/>
      <c r="L12" s="1007"/>
    </row>
    <row r="13" spans="1:12" ht="21.75" customHeight="1" x14ac:dyDescent="0.15">
      <c r="A13" s="998"/>
      <c r="B13" s="999"/>
      <c r="C13" s="33" t="s">
        <v>50</v>
      </c>
      <c r="D13" s="1002"/>
      <c r="E13" s="1003"/>
      <c r="F13" s="1003"/>
      <c r="G13" s="1003"/>
      <c r="H13" s="1004"/>
      <c r="I13" s="1002"/>
      <c r="J13" s="1003"/>
      <c r="K13" s="1003"/>
      <c r="L13" s="1004"/>
    </row>
    <row r="14" spans="1:12" ht="50.25" customHeight="1" x14ac:dyDescent="0.15">
      <c r="A14" s="1000"/>
      <c r="B14" s="1001"/>
      <c r="C14" s="34" t="s">
        <v>67</v>
      </c>
      <c r="D14" s="1005"/>
      <c r="E14" s="1006"/>
      <c r="F14" s="1006"/>
      <c r="G14" s="1006"/>
      <c r="H14" s="1007"/>
      <c r="I14" s="1005"/>
      <c r="J14" s="1006"/>
      <c r="K14" s="1006"/>
      <c r="L14" s="1007"/>
    </row>
    <row r="15" spans="1:12" ht="21.75" customHeight="1" x14ac:dyDescent="0.15">
      <c r="A15" s="998"/>
      <c r="B15" s="999"/>
      <c r="C15" s="33" t="s">
        <v>50</v>
      </c>
      <c r="D15" s="1002"/>
      <c r="E15" s="1003"/>
      <c r="F15" s="1003"/>
      <c r="G15" s="1003"/>
      <c r="H15" s="1004"/>
      <c r="I15" s="1002"/>
      <c r="J15" s="1003"/>
      <c r="K15" s="1003"/>
      <c r="L15" s="1004"/>
    </row>
    <row r="16" spans="1:12" ht="50.25" customHeight="1" x14ac:dyDescent="0.15">
      <c r="A16" s="1000"/>
      <c r="B16" s="1001"/>
      <c r="C16" s="34" t="s">
        <v>67</v>
      </c>
      <c r="D16" s="1005"/>
      <c r="E16" s="1006"/>
      <c r="F16" s="1006"/>
      <c r="G16" s="1006"/>
      <c r="H16" s="1007"/>
      <c r="I16" s="1005"/>
      <c r="J16" s="1006"/>
      <c r="K16" s="1006"/>
      <c r="L16" s="1007"/>
    </row>
    <row r="17" spans="1:12" ht="21.75" customHeight="1" x14ac:dyDescent="0.15">
      <c r="A17" s="998"/>
      <c r="B17" s="999"/>
      <c r="C17" s="33" t="s">
        <v>50</v>
      </c>
      <c r="D17" s="1002"/>
      <c r="E17" s="1003"/>
      <c r="F17" s="1003"/>
      <c r="G17" s="1003"/>
      <c r="H17" s="1004"/>
      <c r="I17" s="1002"/>
      <c r="J17" s="1003"/>
      <c r="K17" s="1003"/>
      <c r="L17" s="1004"/>
    </row>
    <row r="18" spans="1:12" ht="50.25" customHeight="1" x14ac:dyDescent="0.15">
      <c r="A18" s="1000"/>
      <c r="B18" s="1001"/>
      <c r="C18" s="34" t="s">
        <v>67</v>
      </c>
      <c r="D18" s="1005"/>
      <c r="E18" s="1006"/>
      <c r="F18" s="1006"/>
      <c r="G18" s="1006"/>
      <c r="H18" s="1007"/>
      <c r="I18" s="1005"/>
      <c r="J18" s="1006"/>
      <c r="K18" s="1006"/>
      <c r="L18" s="1007"/>
    </row>
    <row r="19" spans="1:12" ht="21.75" customHeight="1" x14ac:dyDescent="0.15">
      <c r="A19" s="998"/>
      <c r="B19" s="999"/>
      <c r="C19" s="33" t="s">
        <v>50</v>
      </c>
      <c r="D19" s="1002"/>
      <c r="E19" s="1003"/>
      <c r="F19" s="1003"/>
      <c r="G19" s="1003"/>
      <c r="H19" s="1004"/>
      <c r="I19" s="1002"/>
      <c r="J19" s="1003"/>
      <c r="K19" s="1003"/>
      <c r="L19" s="1004"/>
    </row>
    <row r="20" spans="1:12" ht="50.25" customHeight="1" x14ac:dyDescent="0.15">
      <c r="A20" s="1000"/>
      <c r="B20" s="1001"/>
      <c r="C20" s="34" t="s">
        <v>67</v>
      </c>
      <c r="D20" s="1005"/>
      <c r="E20" s="1006"/>
      <c r="F20" s="1006"/>
      <c r="G20" s="1006"/>
      <c r="H20" s="1007"/>
      <c r="I20" s="1005"/>
      <c r="J20" s="1006"/>
      <c r="K20" s="1006"/>
      <c r="L20" s="1007"/>
    </row>
    <row r="21" spans="1:12" ht="21.75" customHeight="1" x14ac:dyDescent="0.15">
      <c r="A21" s="998"/>
      <c r="B21" s="999"/>
      <c r="C21" s="33" t="s">
        <v>50</v>
      </c>
      <c r="D21" s="1002"/>
      <c r="E21" s="1003"/>
      <c r="F21" s="1003"/>
      <c r="G21" s="1003"/>
      <c r="H21" s="1004"/>
      <c r="I21" s="1002"/>
      <c r="J21" s="1003"/>
      <c r="K21" s="1003"/>
      <c r="L21" s="1004"/>
    </row>
    <row r="22" spans="1:12" ht="50.25" customHeight="1" x14ac:dyDescent="0.15">
      <c r="A22" s="1000"/>
      <c r="B22" s="1001"/>
      <c r="C22" s="34" t="s">
        <v>67</v>
      </c>
      <c r="D22" s="1005"/>
      <c r="E22" s="1006"/>
      <c r="F22" s="1006"/>
      <c r="G22" s="1006"/>
      <c r="H22" s="1007"/>
      <c r="I22" s="1005"/>
      <c r="J22" s="1006"/>
      <c r="K22" s="1006"/>
      <c r="L22" s="1007"/>
    </row>
    <row r="23" spans="1:12" x14ac:dyDescent="0.15">
      <c r="A23" s="14"/>
      <c r="B23" s="14"/>
      <c r="C23" s="15"/>
      <c r="D23" s="14"/>
      <c r="E23" s="14"/>
      <c r="F23" s="14"/>
      <c r="G23" s="14"/>
      <c r="H23" s="14"/>
      <c r="I23" s="14"/>
      <c r="J23" s="14"/>
      <c r="K23" s="14"/>
      <c r="L23" s="14"/>
    </row>
    <row r="24" spans="1:12" x14ac:dyDescent="0.15">
      <c r="A24" s="14"/>
      <c r="B24" s="14"/>
      <c r="C24" s="14"/>
      <c r="D24" s="14"/>
      <c r="E24" s="14"/>
      <c r="F24" s="14"/>
      <c r="G24" s="14"/>
      <c r="H24" s="14"/>
      <c r="I24" s="14"/>
      <c r="J24" s="14"/>
      <c r="K24" s="14"/>
      <c r="L24" s="14"/>
    </row>
    <row r="25" spans="1:12" x14ac:dyDescent="0.15">
      <c r="A25" s="964" t="s">
        <v>68</v>
      </c>
      <c r="B25" s="964"/>
      <c r="C25" s="964"/>
      <c r="D25" s="964"/>
      <c r="E25" s="964"/>
      <c r="F25" s="964"/>
      <c r="G25" s="964"/>
      <c r="H25" s="964"/>
      <c r="I25" s="964"/>
      <c r="J25" s="964"/>
      <c r="K25" s="964"/>
      <c r="L25" s="964"/>
    </row>
    <row r="26" spans="1:12" x14ac:dyDescent="0.15">
      <c r="A26" s="14"/>
      <c r="B26" s="14"/>
      <c r="C26" s="14"/>
      <c r="D26" s="14"/>
      <c r="E26" s="14"/>
      <c r="F26" s="14"/>
      <c r="G26" s="14"/>
      <c r="H26" s="14"/>
      <c r="I26" s="14"/>
      <c r="J26" s="14"/>
      <c r="K26" s="14"/>
      <c r="L26" s="14"/>
    </row>
    <row r="27" spans="1:12" x14ac:dyDescent="0.15">
      <c r="A27" s="964" t="s">
        <v>69</v>
      </c>
      <c r="B27" s="964"/>
      <c r="C27" s="964"/>
      <c r="D27" s="964"/>
      <c r="E27" s="964"/>
      <c r="F27" s="964"/>
      <c r="G27" s="964"/>
      <c r="H27" s="964"/>
      <c r="I27" s="964"/>
      <c r="J27" s="964"/>
      <c r="K27" s="964"/>
      <c r="L27" s="964"/>
    </row>
    <row r="28" spans="1:12" x14ac:dyDescent="0.15">
      <c r="A28" s="14"/>
      <c r="B28" s="14"/>
      <c r="C28" s="14"/>
      <c r="D28" s="14"/>
      <c r="E28" s="14"/>
      <c r="F28" s="14"/>
      <c r="G28" s="14"/>
      <c r="H28" s="14"/>
      <c r="I28" s="14"/>
      <c r="J28" s="14"/>
      <c r="K28" s="14"/>
      <c r="L28" s="14"/>
    </row>
    <row r="29" spans="1:12" x14ac:dyDescent="0.15">
      <c r="A29" s="964" t="s">
        <v>70</v>
      </c>
      <c r="B29" s="964"/>
      <c r="C29" s="964"/>
      <c r="D29" s="964"/>
      <c r="E29" s="964"/>
      <c r="F29" s="964"/>
      <c r="G29" s="964"/>
      <c r="H29" s="964"/>
      <c r="I29" s="964"/>
      <c r="J29" s="964"/>
      <c r="K29" s="964"/>
      <c r="L29" s="964"/>
    </row>
    <row r="30" spans="1:12" x14ac:dyDescent="0.15">
      <c r="A30" s="35"/>
      <c r="B30" s="35"/>
      <c r="C30" s="35"/>
      <c r="D30" s="35"/>
      <c r="E30" s="35"/>
      <c r="F30" s="35"/>
      <c r="G30" s="35"/>
      <c r="H30" s="35"/>
      <c r="I30" s="35"/>
      <c r="J30" s="35"/>
      <c r="K30" s="35"/>
      <c r="L30" s="35"/>
    </row>
    <row r="31" spans="1:12" x14ac:dyDescent="0.15">
      <c r="A31" s="35"/>
      <c r="B31" s="35"/>
      <c r="C31" s="35"/>
      <c r="D31" s="35"/>
      <c r="E31" s="35"/>
      <c r="F31" s="35"/>
      <c r="G31" s="35"/>
      <c r="H31" s="35"/>
      <c r="I31" s="35"/>
      <c r="J31" s="35"/>
      <c r="K31" s="35"/>
      <c r="L31" s="35"/>
    </row>
    <row r="32" spans="1:12" x14ac:dyDescent="0.15">
      <c r="A32" s="35"/>
      <c r="B32" s="35"/>
      <c r="C32" s="35"/>
      <c r="D32" s="35"/>
      <c r="E32" s="35"/>
      <c r="F32" s="35"/>
      <c r="G32" s="35"/>
      <c r="H32" s="35"/>
      <c r="I32" s="35"/>
      <c r="J32" s="35"/>
      <c r="K32" s="35"/>
      <c r="L32" s="35"/>
    </row>
    <row r="33" spans="1:12" x14ac:dyDescent="0.15">
      <c r="A33" s="35"/>
      <c r="B33" s="35"/>
      <c r="C33" s="35"/>
      <c r="D33" s="35"/>
      <c r="E33" s="35"/>
      <c r="F33" s="35"/>
      <c r="G33" s="35"/>
      <c r="H33" s="35"/>
      <c r="I33" s="35"/>
      <c r="J33" s="35"/>
      <c r="K33" s="35"/>
      <c r="L33" s="35"/>
    </row>
    <row r="34" spans="1:12" x14ac:dyDescent="0.15">
      <c r="A34" s="35"/>
      <c r="B34" s="35"/>
      <c r="C34" s="35"/>
      <c r="D34" s="35"/>
      <c r="E34" s="35"/>
      <c r="F34" s="35"/>
      <c r="G34" s="35"/>
      <c r="H34" s="35"/>
      <c r="I34" s="35"/>
      <c r="J34" s="35"/>
      <c r="K34" s="35"/>
      <c r="L34" s="35"/>
    </row>
  </sheetData>
  <sheetProtection selectLockedCells="1"/>
  <mergeCells count="43">
    <mergeCell ref="A27:L27"/>
    <mergeCell ref="A29:L29"/>
    <mergeCell ref="A21:B22"/>
    <mergeCell ref="D21:H21"/>
    <mergeCell ref="I21:L21"/>
    <mergeCell ref="D22:H22"/>
    <mergeCell ref="I22:L22"/>
    <mergeCell ref="A25:L25"/>
    <mergeCell ref="A19:B20"/>
    <mergeCell ref="D19:H19"/>
    <mergeCell ref="I19:L19"/>
    <mergeCell ref="D20:H20"/>
    <mergeCell ref="I20:L20"/>
    <mergeCell ref="A17:B18"/>
    <mergeCell ref="D17:H17"/>
    <mergeCell ref="I17:L17"/>
    <mergeCell ref="D18:H18"/>
    <mergeCell ref="I18:L18"/>
    <mergeCell ref="A15:B16"/>
    <mergeCell ref="D15:H15"/>
    <mergeCell ref="I15:L15"/>
    <mergeCell ref="D16:H16"/>
    <mergeCell ref="I16:L16"/>
    <mergeCell ref="A13:B14"/>
    <mergeCell ref="D13:H13"/>
    <mergeCell ref="I13:L13"/>
    <mergeCell ref="D14:H14"/>
    <mergeCell ref="I14:L14"/>
    <mergeCell ref="A10:B10"/>
    <mergeCell ref="D10:H10"/>
    <mergeCell ref="I10:L10"/>
    <mergeCell ref="A11:B12"/>
    <mergeCell ref="D11:H11"/>
    <mergeCell ref="I11:L11"/>
    <mergeCell ref="D12:H12"/>
    <mergeCell ref="I12:L12"/>
    <mergeCell ref="A1:L1"/>
    <mergeCell ref="A3:A7"/>
    <mergeCell ref="B3:C7"/>
    <mergeCell ref="E3:E7"/>
    <mergeCell ref="F3:H7"/>
    <mergeCell ref="J3:L5"/>
    <mergeCell ref="J6:L7"/>
  </mergeCells>
  <phoneticPr fontId="4"/>
  <pageMargins left="0.75" right="0.75" top="1" bottom="1" header="0.51200000000000001" footer="0.51200000000000001"/>
  <pageSetup paperSize="9"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BreakPreview" zoomScale="90" zoomScaleNormal="100" zoomScaleSheetLayoutView="90" workbookViewId="0">
      <selection activeCell="B29" sqref="B29"/>
    </sheetView>
  </sheetViews>
  <sheetFormatPr defaultRowHeight="13.5" x14ac:dyDescent="0.15"/>
  <cols>
    <col min="1" max="12" width="7.375" style="306" customWidth="1"/>
    <col min="13" max="16384" width="9" style="306"/>
  </cols>
  <sheetData>
    <row r="1" spans="1:12" ht="21" x14ac:dyDescent="0.15">
      <c r="A1" s="879" t="s">
        <v>392</v>
      </c>
      <c r="B1" s="1008"/>
      <c r="C1" s="1008"/>
      <c r="D1" s="1008"/>
      <c r="E1" s="1008"/>
      <c r="F1" s="1008"/>
      <c r="G1" s="1008"/>
      <c r="H1" s="1008"/>
      <c r="I1" s="1008"/>
      <c r="J1" s="1008"/>
      <c r="K1" s="1008"/>
      <c r="L1" s="1008"/>
    </row>
    <row r="2" spans="1:12" ht="21" x14ac:dyDescent="0.15">
      <c r="A2" s="879" t="s">
        <v>393</v>
      </c>
      <c r="B2" s="879"/>
      <c r="C2" s="879"/>
      <c r="D2" s="879"/>
      <c r="E2" s="879"/>
      <c r="F2" s="879"/>
      <c r="G2" s="879"/>
      <c r="H2" s="879"/>
      <c r="I2" s="879"/>
      <c r="J2" s="879"/>
      <c r="K2" s="879"/>
      <c r="L2" s="879"/>
    </row>
    <row r="3" spans="1:12" ht="17.25" x14ac:dyDescent="0.15">
      <c r="A3" s="881" t="s">
        <v>394</v>
      </c>
      <c r="B3" s="881"/>
      <c r="C3" s="881"/>
      <c r="D3" s="881"/>
      <c r="E3" s="881"/>
      <c r="F3" s="881"/>
      <c r="G3" s="881"/>
      <c r="H3" s="881"/>
      <c r="I3" s="881"/>
      <c r="J3" s="881"/>
      <c r="K3" s="881"/>
      <c r="L3" s="881"/>
    </row>
    <row r="4" spans="1:12" ht="18.75" x14ac:dyDescent="0.15">
      <c r="A4" s="307"/>
      <c r="B4" s="307"/>
      <c r="C4" s="14"/>
      <c r="D4" s="14"/>
      <c r="E4" s="14"/>
      <c r="F4" s="14"/>
      <c r="G4" s="14"/>
      <c r="H4" s="14"/>
      <c r="I4" s="14"/>
      <c r="J4" s="14"/>
      <c r="K4" s="14"/>
      <c r="L4" s="14"/>
    </row>
    <row r="5" spans="1:12" ht="18.75" x14ac:dyDescent="0.15">
      <c r="A5" s="307"/>
      <c r="B5" s="307"/>
      <c r="C5" s="14"/>
      <c r="D5" s="14"/>
      <c r="E5" s="14"/>
      <c r="F5" s="14"/>
      <c r="G5" s="14"/>
      <c r="H5" s="14"/>
      <c r="I5" s="14"/>
      <c r="J5" s="14"/>
      <c r="K5" s="14"/>
      <c r="L5" s="14"/>
    </row>
    <row r="6" spans="1:12" ht="18.75" x14ac:dyDescent="0.15">
      <c r="A6" s="307"/>
      <c r="B6" s="307"/>
      <c r="C6" s="14"/>
      <c r="D6" s="14"/>
      <c r="E6" s="14"/>
      <c r="F6" s="14"/>
      <c r="G6" s="14"/>
      <c r="H6" s="14"/>
      <c r="I6" s="14"/>
      <c r="J6" s="14"/>
      <c r="K6" s="14"/>
      <c r="L6" s="14"/>
    </row>
    <row r="7" spans="1:12" ht="13.5" customHeight="1" x14ac:dyDescent="0.15">
      <c r="A7" s="883" t="s">
        <v>395</v>
      </c>
      <c r="B7" s="883"/>
      <c r="C7" s="1009"/>
      <c r="D7" s="14"/>
      <c r="E7" s="14"/>
      <c r="F7" s="308" t="s">
        <v>396</v>
      </c>
      <c r="G7" s="308"/>
      <c r="H7" s="308"/>
      <c r="I7" s="308"/>
      <c r="J7" s="308"/>
      <c r="K7" s="308"/>
      <c r="L7" s="309"/>
    </row>
    <row r="8" spans="1:12" ht="13.5" customHeight="1" x14ac:dyDescent="0.15">
      <c r="A8" s="885"/>
      <c r="B8" s="885"/>
      <c r="C8" s="1010"/>
      <c r="D8" s="14"/>
      <c r="E8" s="14"/>
      <c r="F8" s="308"/>
      <c r="G8" s="308"/>
      <c r="H8" s="308"/>
      <c r="I8" s="308"/>
      <c r="J8" s="308"/>
      <c r="K8" s="308"/>
      <c r="L8" s="310"/>
    </row>
    <row r="9" spans="1:12" ht="18.75" x14ac:dyDescent="0.15">
      <c r="A9" s="293"/>
      <c r="B9" s="293"/>
      <c r="C9" s="14"/>
      <c r="D9" s="14"/>
      <c r="E9" s="14"/>
      <c r="F9" s="16"/>
      <c r="G9" s="16"/>
      <c r="H9" s="16"/>
      <c r="I9" s="16"/>
      <c r="J9" s="16"/>
      <c r="K9" s="16"/>
      <c r="L9" s="16"/>
    </row>
    <row r="10" spans="1:12" ht="18.75" customHeight="1" x14ac:dyDescent="0.15">
      <c r="A10" s="1011" t="s">
        <v>397</v>
      </c>
      <c r="B10" s="1014"/>
      <c r="C10" s="1014"/>
      <c r="D10" s="1014"/>
      <c r="E10" s="1014"/>
      <c r="F10" s="1017" t="s">
        <v>398</v>
      </c>
      <c r="G10" s="1018"/>
      <c r="H10" s="1023" t="s">
        <v>399</v>
      </c>
      <c r="I10" s="1023"/>
      <c r="J10" s="1023"/>
      <c r="K10" s="1023"/>
      <c r="L10" s="1023"/>
    </row>
    <row r="11" spans="1:12" ht="13.5" customHeight="1" x14ac:dyDescent="0.15">
      <c r="A11" s="1012"/>
      <c r="B11" s="1015"/>
      <c r="C11" s="1015"/>
      <c r="D11" s="1015"/>
      <c r="E11" s="1015"/>
      <c r="F11" s="1019"/>
      <c r="G11" s="1020"/>
      <c r="H11" s="1024"/>
      <c r="I11" s="1024"/>
      <c r="J11" s="1024"/>
      <c r="K11" s="1024"/>
      <c r="L11" s="1024"/>
    </row>
    <row r="12" spans="1:12" ht="13.5" customHeight="1" x14ac:dyDescent="0.15">
      <c r="A12" s="1012"/>
      <c r="B12" s="1015"/>
      <c r="C12" s="1015"/>
      <c r="D12" s="1015"/>
      <c r="E12" s="1015"/>
      <c r="F12" s="1019"/>
      <c r="G12" s="1020"/>
      <c r="H12" s="1024"/>
      <c r="I12" s="1024"/>
      <c r="J12" s="1024"/>
      <c r="K12" s="1024"/>
      <c r="L12" s="1024"/>
    </row>
    <row r="13" spans="1:12" x14ac:dyDescent="0.15">
      <c r="A13" s="1013"/>
      <c r="B13" s="1016"/>
      <c r="C13" s="1016"/>
      <c r="D13" s="1016"/>
      <c r="E13" s="1016"/>
      <c r="F13" s="1021"/>
      <c r="G13" s="1022"/>
      <c r="H13" s="1025"/>
      <c r="I13" s="1025"/>
      <c r="J13" s="1025"/>
      <c r="K13" s="1025"/>
      <c r="L13" s="1025"/>
    </row>
    <row r="14" spans="1:12" x14ac:dyDescent="0.15">
      <c r="A14" s="311"/>
      <c r="B14" s="311"/>
      <c r="C14" s="311"/>
      <c r="D14" s="311"/>
      <c r="E14" s="14"/>
      <c r="F14" s="16"/>
      <c r="G14" s="16"/>
      <c r="H14" s="16"/>
      <c r="I14" s="16"/>
      <c r="J14" s="16"/>
      <c r="K14" s="16"/>
      <c r="L14" s="16"/>
    </row>
    <row r="15" spans="1:12" x14ac:dyDescent="0.15">
      <c r="A15" s="14"/>
      <c r="B15" s="14"/>
      <c r="C15" s="14"/>
      <c r="D15" s="14"/>
      <c r="E15" s="14"/>
      <c r="F15" s="16"/>
      <c r="G15" s="16"/>
      <c r="H15" s="16"/>
      <c r="I15" s="16"/>
      <c r="J15" s="16"/>
      <c r="K15" s="16"/>
      <c r="L15" s="25"/>
    </row>
    <row r="16" spans="1:12" ht="13.5" customHeight="1" x14ac:dyDescent="0.15">
      <c r="A16" s="917" t="s">
        <v>400</v>
      </c>
      <c r="B16" s="918"/>
      <c r="C16" s="1026" t="s">
        <v>401</v>
      </c>
      <c r="D16" s="1027"/>
      <c r="E16" s="1027"/>
      <c r="F16" s="1027"/>
      <c r="G16" s="1027"/>
      <c r="H16" s="1028"/>
      <c r="I16" s="1032" t="s">
        <v>402</v>
      </c>
      <c r="J16" s="1033"/>
      <c r="K16" s="1033"/>
      <c r="L16" s="1034"/>
    </row>
    <row r="17" spans="1:12" ht="13.5" customHeight="1" x14ac:dyDescent="0.15">
      <c r="A17" s="919"/>
      <c r="B17" s="920"/>
      <c r="C17" s="1029"/>
      <c r="D17" s="1030"/>
      <c r="E17" s="1030"/>
      <c r="F17" s="1030"/>
      <c r="G17" s="1030"/>
      <c r="H17" s="1031"/>
      <c r="I17" s="1032"/>
      <c r="J17" s="1033"/>
      <c r="K17" s="1033"/>
      <c r="L17" s="1034"/>
    </row>
    <row r="18" spans="1:12" ht="24.75" customHeight="1" x14ac:dyDescent="0.15">
      <c r="A18" s="917" t="s">
        <v>403</v>
      </c>
      <c r="B18" s="918"/>
      <c r="C18" s="1035"/>
      <c r="D18" s="1036"/>
      <c r="E18" s="1036"/>
      <c r="F18" s="1039"/>
      <c r="G18" s="1036"/>
      <c r="H18" s="1040"/>
      <c r="I18" s="1032"/>
      <c r="J18" s="1033"/>
      <c r="K18" s="1033"/>
      <c r="L18" s="1034"/>
    </row>
    <row r="19" spans="1:12" ht="24.75" customHeight="1" x14ac:dyDescent="0.15">
      <c r="A19" s="919"/>
      <c r="B19" s="920"/>
      <c r="C19" s="1037"/>
      <c r="D19" s="1038"/>
      <c r="E19" s="1038"/>
      <c r="F19" s="1041"/>
      <c r="G19" s="1038"/>
      <c r="H19" s="1042"/>
      <c r="I19" s="1032"/>
      <c r="J19" s="1033"/>
      <c r="K19" s="1033"/>
      <c r="L19" s="1034"/>
    </row>
    <row r="20" spans="1:12" ht="24.75" customHeight="1" x14ac:dyDescent="0.15">
      <c r="A20" s="917" t="s">
        <v>404</v>
      </c>
      <c r="B20" s="918"/>
      <c r="C20" s="1035"/>
      <c r="D20" s="1036"/>
      <c r="E20" s="1036"/>
      <c r="F20" s="1039"/>
      <c r="G20" s="1036"/>
      <c r="H20" s="1040"/>
      <c r="I20" s="1032"/>
      <c r="J20" s="1033"/>
      <c r="K20" s="1033"/>
      <c r="L20" s="1034"/>
    </row>
    <row r="21" spans="1:12" ht="24.75" customHeight="1" x14ac:dyDescent="0.15">
      <c r="A21" s="919"/>
      <c r="B21" s="920"/>
      <c r="C21" s="1037"/>
      <c r="D21" s="1038"/>
      <c r="E21" s="1038"/>
      <c r="F21" s="1041"/>
      <c r="G21" s="1038"/>
      <c r="H21" s="1042"/>
      <c r="I21" s="1032"/>
      <c r="J21" s="1033"/>
      <c r="K21" s="1033"/>
      <c r="L21" s="1034"/>
    </row>
    <row r="22" spans="1:12" ht="24.75" customHeight="1" x14ac:dyDescent="0.15">
      <c r="A22" s="917" t="s">
        <v>405</v>
      </c>
      <c r="B22" s="918"/>
      <c r="C22" s="1035"/>
      <c r="D22" s="1036"/>
      <c r="E22" s="1036"/>
      <c r="F22" s="1036"/>
      <c r="G22" s="1036"/>
      <c r="H22" s="1040"/>
      <c r="I22" s="1032"/>
      <c r="J22" s="1033"/>
      <c r="K22" s="1033"/>
      <c r="L22" s="1034"/>
    </row>
    <row r="23" spans="1:12" ht="24.75" customHeight="1" x14ac:dyDescent="0.15">
      <c r="A23" s="919"/>
      <c r="B23" s="920"/>
      <c r="C23" s="1037"/>
      <c r="D23" s="1038"/>
      <c r="E23" s="1038"/>
      <c r="F23" s="1038"/>
      <c r="G23" s="1038"/>
      <c r="H23" s="1042"/>
      <c r="I23" s="1032"/>
      <c r="J23" s="1033"/>
      <c r="K23" s="1033"/>
      <c r="L23" s="1034"/>
    </row>
    <row r="24" spans="1:12" ht="24.75" customHeight="1" x14ac:dyDescent="0.15">
      <c r="A24" s="917" t="s">
        <v>406</v>
      </c>
      <c r="B24" s="918"/>
      <c r="C24" s="1035"/>
      <c r="D24" s="1036"/>
      <c r="E24" s="1036"/>
      <c r="F24" s="1036"/>
      <c r="G24" s="1036"/>
      <c r="H24" s="1040"/>
      <c r="I24" s="1032"/>
      <c r="J24" s="1033"/>
      <c r="K24" s="1033"/>
      <c r="L24" s="1034"/>
    </row>
    <row r="25" spans="1:12" ht="24.75" customHeight="1" x14ac:dyDescent="0.15">
      <c r="A25" s="919"/>
      <c r="B25" s="920"/>
      <c r="C25" s="1037"/>
      <c r="D25" s="1038"/>
      <c r="E25" s="1038"/>
      <c r="F25" s="1038"/>
      <c r="G25" s="1038"/>
      <c r="H25" s="1042"/>
      <c r="I25" s="1032"/>
      <c r="J25" s="1033"/>
      <c r="K25" s="1033"/>
      <c r="L25" s="1034"/>
    </row>
    <row r="26" spans="1:12" x14ac:dyDescent="0.15">
      <c r="A26" s="14"/>
      <c r="B26" s="14"/>
      <c r="C26" s="14"/>
      <c r="D26" s="14"/>
      <c r="E26" s="14"/>
      <c r="F26" s="14"/>
      <c r="G26" s="14"/>
      <c r="H26" s="14"/>
      <c r="I26" s="14"/>
      <c r="J26" s="14"/>
      <c r="K26" s="14"/>
      <c r="L26" s="14"/>
    </row>
    <row r="27" spans="1:12" x14ac:dyDescent="0.15">
      <c r="A27" s="14" t="s">
        <v>411</v>
      </c>
      <c r="B27" s="14"/>
      <c r="C27" s="14"/>
      <c r="D27" s="14"/>
      <c r="E27" s="14"/>
      <c r="F27" s="14"/>
      <c r="G27" s="14"/>
      <c r="H27" s="14"/>
      <c r="I27" s="14"/>
      <c r="J27" s="14"/>
      <c r="K27" s="14"/>
      <c r="L27" s="14"/>
    </row>
    <row r="28" spans="1:12" x14ac:dyDescent="0.15">
      <c r="A28" s="14"/>
      <c r="B28" s="14"/>
      <c r="C28" s="14"/>
      <c r="D28" s="14"/>
      <c r="E28" s="14"/>
      <c r="F28" s="14"/>
      <c r="G28" s="14"/>
      <c r="H28" s="14"/>
      <c r="I28" s="14"/>
      <c r="J28" s="14"/>
      <c r="K28" s="14"/>
      <c r="L28" s="14"/>
    </row>
    <row r="29" spans="1:12" x14ac:dyDescent="0.15">
      <c r="A29" s="14"/>
      <c r="B29" s="14"/>
      <c r="C29" s="14"/>
      <c r="D29" s="14"/>
      <c r="E29" s="14"/>
      <c r="F29" s="14"/>
      <c r="G29" s="14"/>
      <c r="H29" s="14"/>
      <c r="I29" s="14"/>
      <c r="J29" s="14"/>
      <c r="K29" s="14"/>
      <c r="L29" s="14"/>
    </row>
    <row r="30" spans="1:12" x14ac:dyDescent="0.15">
      <c r="A30" s="14"/>
      <c r="B30" s="14"/>
      <c r="C30" s="14"/>
      <c r="D30" s="14"/>
      <c r="E30" s="14"/>
      <c r="F30" s="14"/>
      <c r="G30" s="14"/>
      <c r="H30" s="14"/>
      <c r="I30" s="14"/>
      <c r="J30" s="14"/>
      <c r="K30" s="14"/>
      <c r="L30" s="14"/>
    </row>
    <row r="31" spans="1:12" x14ac:dyDescent="0.15">
      <c r="A31" s="14"/>
      <c r="B31" s="14"/>
      <c r="C31" s="14"/>
      <c r="D31" s="14"/>
      <c r="E31" s="14"/>
      <c r="F31" s="14"/>
      <c r="G31" s="14"/>
      <c r="H31" s="14"/>
      <c r="I31" s="14"/>
      <c r="J31" s="14"/>
      <c r="K31" s="14"/>
      <c r="L31" s="14"/>
    </row>
    <row r="32" spans="1:12" x14ac:dyDescent="0.15">
      <c r="A32" s="949" t="s">
        <v>410</v>
      </c>
      <c r="B32" s="949"/>
      <c r="C32" s="949"/>
      <c r="D32" s="949"/>
      <c r="E32" s="949"/>
      <c r="F32" s="312"/>
      <c r="G32" s="312"/>
      <c r="H32" s="312"/>
      <c r="I32" s="18"/>
      <c r="J32" s="18"/>
      <c r="K32" s="18"/>
      <c r="L32" s="18"/>
    </row>
    <row r="36" spans="1:12" x14ac:dyDescent="0.15">
      <c r="A36" s="18"/>
      <c r="B36" s="18"/>
      <c r="C36" s="18"/>
      <c r="D36" s="312"/>
      <c r="E36" s="312"/>
      <c r="F36" s="312"/>
      <c r="G36" s="312"/>
      <c r="H36" s="312"/>
      <c r="I36" s="312"/>
      <c r="J36" s="312"/>
      <c r="K36" s="312"/>
      <c r="L36" s="312"/>
    </row>
    <row r="37" spans="1:12" x14ac:dyDescent="0.15">
      <c r="A37" s="18"/>
      <c r="B37" s="18"/>
      <c r="C37" s="18"/>
      <c r="D37" s="312"/>
      <c r="E37" s="312"/>
      <c r="F37" s="312"/>
      <c r="G37" s="312"/>
      <c r="H37" s="312"/>
      <c r="I37" s="312"/>
      <c r="J37" s="312"/>
      <c r="K37" s="312"/>
      <c r="L37" s="312"/>
    </row>
    <row r="38" spans="1:12" x14ac:dyDescent="0.15">
      <c r="A38" s="951"/>
      <c r="B38" s="951"/>
      <c r="C38" s="951"/>
      <c r="D38" s="312"/>
      <c r="E38" s="312"/>
      <c r="F38" s="312"/>
      <c r="G38" s="1043" t="s">
        <v>407</v>
      </c>
      <c r="H38" s="1043"/>
      <c r="I38" s="959"/>
      <c r="J38" s="959"/>
      <c r="K38" s="959"/>
      <c r="L38" s="956"/>
    </row>
    <row r="39" spans="1:12" x14ac:dyDescent="0.15">
      <c r="A39" s="292"/>
      <c r="B39" s="292"/>
      <c r="C39" s="292"/>
      <c r="D39" s="312"/>
      <c r="E39" s="312"/>
      <c r="F39" s="312"/>
      <c r="G39" s="1043"/>
      <c r="H39" s="1043"/>
      <c r="I39" s="959"/>
      <c r="J39" s="959"/>
      <c r="K39" s="959"/>
      <c r="L39" s="956"/>
    </row>
    <row r="40" spans="1:12" x14ac:dyDescent="0.15">
      <c r="A40" s="18"/>
      <c r="B40" s="18"/>
      <c r="C40" s="18"/>
      <c r="D40" s="312"/>
      <c r="E40" s="312"/>
      <c r="F40" s="312"/>
      <c r="G40" s="1044"/>
      <c r="H40" s="1044"/>
      <c r="I40" s="949"/>
      <c r="J40" s="949"/>
      <c r="K40" s="949"/>
      <c r="L40" s="957"/>
    </row>
  </sheetData>
  <mergeCells count="30">
    <mergeCell ref="A24:B25"/>
    <mergeCell ref="C24:H25"/>
    <mergeCell ref="I24:L25"/>
    <mergeCell ref="A32:E32"/>
    <mergeCell ref="A38:C38"/>
    <mergeCell ref="G38:H40"/>
    <mergeCell ref="I38:K40"/>
    <mergeCell ref="L38:L40"/>
    <mergeCell ref="A20:B21"/>
    <mergeCell ref="C20:E21"/>
    <mergeCell ref="F20:H21"/>
    <mergeCell ref="I20:L21"/>
    <mergeCell ref="A22:B23"/>
    <mergeCell ref="C22:H23"/>
    <mergeCell ref="I22:L23"/>
    <mergeCell ref="A16:B17"/>
    <mergeCell ref="C16:H17"/>
    <mergeCell ref="I16:L17"/>
    <mergeCell ref="A18:B19"/>
    <mergeCell ref="C18:E19"/>
    <mergeCell ref="F18:H19"/>
    <mergeCell ref="I18:L19"/>
    <mergeCell ref="A1:L1"/>
    <mergeCell ref="A2:L2"/>
    <mergeCell ref="A3:L3"/>
    <mergeCell ref="A7:C8"/>
    <mergeCell ref="A10:A13"/>
    <mergeCell ref="B10:E13"/>
    <mergeCell ref="F10:G13"/>
    <mergeCell ref="H10:L13"/>
  </mergeCells>
  <phoneticPr fontId="32"/>
  <pageMargins left="0.7" right="0.7" top="0.75" bottom="0.75" header="0.3" footer="0.3"/>
  <pageSetup paperSize="9"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50"/>
  <sheetViews>
    <sheetView view="pageBreakPreview" zoomScale="60" zoomScaleNormal="100" workbookViewId="0">
      <selection activeCell="M55" sqref="M55"/>
    </sheetView>
  </sheetViews>
  <sheetFormatPr defaultRowHeight="13.5" x14ac:dyDescent="0.15"/>
  <cols>
    <col min="1" max="3" width="6.5" style="158" customWidth="1"/>
    <col min="4" max="4" width="13.375" style="158" customWidth="1"/>
    <col min="5" max="5" width="11.5" style="158" customWidth="1"/>
    <col min="6" max="6" width="5" style="158" customWidth="1"/>
    <col min="7" max="7" width="13.375" style="158" customWidth="1"/>
    <col min="8" max="8" width="9" style="158"/>
    <col min="9" max="9" width="13.25" style="158" customWidth="1"/>
    <col min="10" max="10" width="9" style="158"/>
    <col min="11" max="11" width="6.5" style="158" customWidth="1"/>
    <col min="12" max="213" width="9" style="158"/>
    <col min="214" max="214" width="5.5" style="158" customWidth="1"/>
    <col min="215" max="215" width="17.875" style="158" customWidth="1"/>
    <col min="216" max="216" width="14" style="158" customWidth="1"/>
    <col min="217" max="217" width="6.5" style="158" customWidth="1"/>
    <col min="218" max="218" width="9" style="158"/>
    <col min="219" max="219" width="13.25" style="158" customWidth="1"/>
    <col min="220" max="469" width="9" style="158"/>
    <col min="470" max="470" width="5.5" style="158" customWidth="1"/>
    <col min="471" max="471" width="17.875" style="158" customWidth="1"/>
    <col min="472" max="472" width="14" style="158" customWidth="1"/>
    <col min="473" max="473" width="6.5" style="158" customWidth="1"/>
    <col min="474" max="474" width="9" style="158"/>
    <col min="475" max="475" width="13.25" style="158" customWidth="1"/>
    <col min="476" max="725" width="9" style="158"/>
    <col min="726" max="726" width="5.5" style="158" customWidth="1"/>
    <col min="727" max="727" width="17.875" style="158" customWidth="1"/>
    <col min="728" max="728" width="14" style="158" customWidth="1"/>
    <col min="729" max="729" width="6.5" style="158" customWidth="1"/>
    <col min="730" max="730" width="9" style="158"/>
    <col min="731" max="731" width="13.25" style="158" customWidth="1"/>
    <col min="732" max="981" width="9" style="158"/>
    <col min="982" max="982" width="5.5" style="158" customWidth="1"/>
    <col min="983" max="983" width="17.875" style="158" customWidth="1"/>
    <col min="984" max="984" width="14" style="158" customWidth="1"/>
    <col min="985" max="985" width="6.5" style="158" customWidth="1"/>
    <col min="986" max="986" width="9" style="158"/>
    <col min="987" max="987" width="13.25" style="158" customWidth="1"/>
    <col min="988" max="1237" width="9" style="158"/>
    <col min="1238" max="1238" width="5.5" style="158" customWidth="1"/>
    <col min="1239" max="1239" width="17.875" style="158" customWidth="1"/>
    <col min="1240" max="1240" width="14" style="158" customWidth="1"/>
    <col min="1241" max="1241" width="6.5" style="158" customWidth="1"/>
    <col min="1242" max="1242" width="9" style="158"/>
    <col min="1243" max="1243" width="13.25" style="158" customWidth="1"/>
    <col min="1244" max="1493" width="9" style="158"/>
    <col min="1494" max="1494" width="5.5" style="158" customWidth="1"/>
    <col min="1495" max="1495" width="17.875" style="158" customWidth="1"/>
    <col min="1496" max="1496" width="14" style="158" customWidth="1"/>
    <col min="1497" max="1497" width="6.5" style="158" customWidth="1"/>
    <col min="1498" max="1498" width="9" style="158"/>
    <col min="1499" max="1499" width="13.25" style="158" customWidth="1"/>
    <col min="1500" max="1749" width="9" style="158"/>
    <col min="1750" max="1750" width="5.5" style="158" customWidth="1"/>
    <col min="1751" max="1751" width="17.875" style="158" customWidth="1"/>
    <col min="1752" max="1752" width="14" style="158" customWidth="1"/>
    <col min="1753" max="1753" width="6.5" style="158" customWidth="1"/>
    <col min="1754" max="1754" width="9" style="158"/>
    <col min="1755" max="1755" width="13.25" style="158" customWidth="1"/>
    <col min="1756" max="2005" width="9" style="158"/>
    <col min="2006" max="2006" width="5.5" style="158" customWidth="1"/>
    <col min="2007" max="2007" width="17.875" style="158" customWidth="1"/>
    <col min="2008" max="2008" width="14" style="158" customWidth="1"/>
    <col min="2009" max="2009" width="6.5" style="158" customWidth="1"/>
    <col min="2010" max="2010" width="9" style="158"/>
    <col min="2011" max="2011" width="13.25" style="158" customWidth="1"/>
    <col min="2012" max="2261" width="9" style="158"/>
    <col min="2262" max="2262" width="5.5" style="158" customWidth="1"/>
    <col min="2263" max="2263" width="17.875" style="158" customWidth="1"/>
    <col min="2264" max="2264" width="14" style="158" customWidth="1"/>
    <col min="2265" max="2265" width="6.5" style="158" customWidth="1"/>
    <col min="2266" max="2266" width="9" style="158"/>
    <col min="2267" max="2267" width="13.25" style="158" customWidth="1"/>
    <col min="2268" max="2517" width="9" style="158"/>
    <col min="2518" max="2518" width="5.5" style="158" customWidth="1"/>
    <col min="2519" max="2519" width="17.875" style="158" customWidth="1"/>
    <col min="2520" max="2520" width="14" style="158" customWidth="1"/>
    <col min="2521" max="2521" width="6.5" style="158" customWidth="1"/>
    <col min="2522" max="2522" width="9" style="158"/>
    <col min="2523" max="2523" width="13.25" style="158" customWidth="1"/>
    <col min="2524" max="2773" width="9" style="158"/>
    <col min="2774" max="2774" width="5.5" style="158" customWidth="1"/>
    <col min="2775" max="2775" width="17.875" style="158" customWidth="1"/>
    <col min="2776" max="2776" width="14" style="158" customWidth="1"/>
    <col min="2777" max="2777" width="6.5" style="158" customWidth="1"/>
    <col min="2778" max="2778" width="9" style="158"/>
    <col min="2779" max="2779" width="13.25" style="158" customWidth="1"/>
    <col min="2780" max="3029" width="9" style="158"/>
    <col min="3030" max="3030" width="5.5" style="158" customWidth="1"/>
    <col min="3031" max="3031" width="17.875" style="158" customWidth="1"/>
    <col min="3032" max="3032" width="14" style="158" customWidth="1"/>
    <col min="3033" max="3033" width="6.5" style="158" customWidth="1"/>
    <col min="3034" max="3034" width="9" style="158"/>
    <col min="3035" max="3035" width="13.25" style="158" customWidth="1"/>
    <col min="3036" max="3285" width="9" style="158"/>
    <col min="3286" max="3286" width="5.5" style="158" customWidth="1"/>
    <col min="3287" max="3287" width="17.875" style="158" customWidth="1"/>
    <col min="3288" max="3288" width="14" style="158" customWidth="1"/>
    <col min="3289" max="3289" width="6.5" style="158" customWidth="1"/>
    <col min="3290" max="3290" width="9" style="158"/>
    <col min="3291" max="3291" width="13.25" style="158" customWidth="1"/>
    <col min="3292" max="3541" width="9" style="158"/>
    <col min="3542" max="3542" width="5.5" style="158" customWidth="1"/>
    <col min="3543" max="3543" width="17.875" style="158" customWidth="1"/>
    <col min="3544" max="3544" width="14" style="158" customWidth="1"/>
    <col min="3545" max="3545" width="6.5" style="158" customWidth="1"/>
    <col min="3546" max="3546" width="9" style="158"/>
    <col min="3547" max="3547" width="13.25" style="158" customWidth="1"/>
    <col min="3548" max="3797" width="9" style="158"/>
    <col min="3798" max="3798" width="5.5" style="158" customWidth="1"/>
    <col min="3799" max="3799" width="17.875" style="158" customWidth="1"/>
    <col min="3800" max="3800" width="14" style="158" customWidth="1"/>
    <col min="3801" max="3801" width="6.5" style="158" customWidth="1"/>
    <col min="3802" max="3802" width="9" style="158"/>
    <col min="3803" max="3803" width="13.25" style="158" customWidth="1"/>
    <col min="3804" max="4053" width="9" style="158"/>
    <col min="4054" max="4054" width="5.5" style="158" customWidth="1"/>
    <col min="4055" max="4055" width="17.875" style="158" customWidth="1"/>
    <col min="4056" max="4056" width="14" style="158" customWidth="1"/>
    <col min="4057" max="4057" width="6.5" style="158" customWidth="1"/>
    <col min="4058" max="4058" width="9" style="158"/>
    <col min="4059" max="4059" width="13.25" style="158" customWidth="1"/>
    <col min="4060" max="4309" width="9" style="158"/>
    <col min="4310" max="4310" width="5.5" style="158" customWidth="1"/>
    <col min="4311" max="4311" width="17.875" style="158" customWidth="1"/>
    <col min="4312" max="4312" width="14" style="158" customWidth="1"/>
    <col min="4313" max="4313" width="6.5" style="158" customWidth="1"/>
    <col min="4314" max="4314" width="9" style="158"/>
    <col min="4315" max="4315" width="13.25" style="158" customWidth="1"/>
    <col min="4316" max="4565" width="9" style="158"/>
    <col min="4566" max="4566" width="5.5" style="158" customWidth="1"/>
    <col min="4567" max="4567" width="17.875" style="158" customWidth="1"/>
    <col min="4568" max="4568" width="14" style="158" customWidth="1"/>
    <col min="4569" max="4569" width="6.5" style="158" customWidth="1"/>
    <col min="4570" max="4570" width="9" style="158"/>
    <col min="4571" max="4571" width="13.25" style="158" customWidth="1"/>
    <col min="4572" max="4821" width="9" style="158"/>
    <col min="4822" max="4822" width="5.5" style="158" customWidth="1"/>
    <col min="4823" max="4823" width="17.875" style="158" customWidth="1"/>
    <col min="4824" max="4824" width="14" style="158" customWidth="1"/>
    <col min="4825" max="4825" width="6.5" style="158" customWidth="1"/>
    <col min="4826" max="4826" width="9" style="158"/>
    <col min="4827" max="4827" width="13.25" style="158" customWidth="1"/>
    <col min="4828" max="5077" width="9" style="158"/>
    <col min="5078" max="5078" width="5.5" style="158" customWidth="1"/>
    <col min="5079" max="5079" width="17.875" style="158" customWidth="1"/>
    <col min="5080" max="5080" width="14" style="158" customWidth="1"/>
    <col min="5081" max="5081" width="6.5" style="158" customWidth="1"/>
    <col min="5082" max="5082" width="9" style="158"/>
    <col min="5083" max="5083" width="13.25" style="158" customWidth="1"/>
    <col min="5084" max="5333" width="9" style="158"/>
    <col min="5334" max="5334" width="5.5" style="158" customWidth="1"/>
    <col min="5335" max="5335" width="17.875" style="158" customWidth="1"/>
    <col min="5336" max="5336" width="14" style="158" customWidth="1"/>
    <col min="5337" max="5337" width="6.5" style="158" customWidth="1"/>
    <col min="5338" max="5338" width="9" style="158"/>
    <col min="5339" max="5339" width="13.25" style="158" customWidth="1"/>
    <col min="5340" max="5589" width="9" style="158"/>
    <col min="5590" max="5590" width="5.5" style="158" customWidth="1"/>
    <col min="5591" max="5591" width="17.875" style="158" customWidth="1"/>
    <col min="5592" max="5592" width="14" style="158" customWidth="1"/>
    <col min="5593" max="5593" width="6.5" style="158" customWidth="1"/>
    <col min="5594" max="5594" width="9" style="158"/>
    <col min="5595" max="5595" width="13.25" style="158" customWidth="1"/>
    <col min="5596" max="5845" width="9" style="158"/>
    <col min="5846" max="5846" width="5.5" style="158" customWidth="1"/>
    <col min="5847" max="5847" width="17.875" style="158" customWidth="1"/>
    <col min="5848" max="5848" width="14" style="158" customWidth="1"/>
    <col min="5849" max="5849" width="6.5" style="158" customWidth="1"/>
    <col min="5850" max="5850" width="9" style="158"/>
    <col min="5851" max="5851" width="13.25" style="158" customWidth="1"/>
    <col min="5852" max="6101" width="9" style="158"/>
    <col min="6102" max="6102" width="5.5" style="158" customWidth="1"/>
    <col min="6103" max="6103" width="17.875" style="158" customWidth="1"/>
    <col min="6104" max="6104" width="14" style="158" customWidth="1"/>
    <col min="6105" max="6105" width="6.5" style="158" customWidth="1"/>
    <col min="6106" max="6106" width="9" style="158"/>
    <col min="6107" max="6107" width="13.25" style="158" customWidth="1"/>
    <col min="6108" max="6357" width="9" style="158"/>
    <col min="6358" max="6358" width="5.5" style="158" customWidth="1"/>
    <col min="6359" max="6359" width="17.875" style="158" customWidth="1"/>
    <col min="6360" max="6360" width="14" style="158" customWidth="1"/>
    <col min="6361" max="6361" width="6.5" style="158" customWidth="1"/>
    <col min="6362" max="6362" width="9" style="158"/>
    <col min="6363" max="6363" width="13.25" style="158" customWidth="1"/>
    <col min="6364" max="6613" width="9" style="158"/>
    <col min="6614" max="6614" width="5.5" style="158" customWidth="1"/>
    <col min="6615" max="6615" width="17.875" style="158" customWidth="1"/>
    <col min="6616" max="6616" width="14" style="158" customWidth="1"/>
    <col min="6617" max="6617" width="6.5" style="158" customWidth="1"/>
    <col min="6618" max="6618" width="9" style="158"/>
    <col min="6619" max="6619" width="13.25" style="158" customWidth="1"/>
    <col min="6620" max="6869" width="9" style="158"/>
    <col min="6870" max="6870" width="5.5" style="158" customWidth="1"/>
    <col min="6871" max="6871" width="17.875" style="158" customWidth="1"/>
    <col min="6872" max="6872" width="14" style="158" customWidth="1"/>
    <col min="6873" max="6873" width="6.5" style="158" customWidth="1"/>
    <col min="6874" max="6874" width="9" style="158"/>
    <col min="6875" max="6875" width="13.25" style="158" customWidth="1"/>
    <col min="6876" max="7125" width="9" style="158"/>
    <col min="7126" max="7126" width="5.5" style="158" customWidth="1"/>
    <col min="7127" max="7127" width="17.875" style="158" customWidth="1"/>
    <col min="7128" max="7128" width="14" style="158" customWidth="1"/>
    <col min="7129" max="7129" width="6.5" style="158" customWidth="1"/>
    <col min="7130" max="7130" width="9" style="158"/>
    <col min="7131" max="7131" width="13.25" style="158" customWidth="1"/>
    <col min="7132" max="7381" width="9" style="158"/>
    <col min="7382" max="7382" width="5.5" style="158" customWidth="1"/>
    <col min="7383" max="7383" width="17.875" style="158" customWidth="1"/>
    <col min="7384" max="7384" width="14" style="158" customWidth="1"/>
    <col min="7385" max="7385" width="6.5" style="158" customWidth="1"/>
    <col min="7386" max="7386" width="9" style="158"/>
    <col min="7387" max="7387" width="13.25" style="158" customWidth="1"/>
    <col min="7388" max="7637" width="9" style="158"/>
    <col min="7638" max="7638" width="5.5" style="158" customWidth="1"/>
    <col min="7639" max="7639" width="17.875" style="158" customWidth="1"/>
    <col min="7640" max="7640" width="14" style="158" customWidth="1"/>
    <col min="7641" max="7641" width="6.5" style="158" customWidth="1"/>
    <col min="7642" max="7642" width="9" style="158"/>
    <col min="7643" max="7643" width="13.25" style="158" customWidth="1"/>
    <col min="7644" max="7893" width="9" style="158"/>
    <col min="7894" max="7894" width="5.5" style="158" customWidth="1"/>
    <col min="7895" max="7895" width="17.875" style="158" customWidth="1"/>
    <col min="7896" max="7896" width="14" style="158" customWidth="1"/>
    <col min="7897" max="7897" width="6.5" style="158" customWidth="1"/>
    <col min="7898" max="7898" width="9" style="158"/>
    <col min="7899" max="7899" width="13.25" style="158" customWidth="1"/>
    <col min="7900" max="8149" width="9" style="158"/>
    <col min="8150" max="8150" width="5.5" style="158" customWidth="1"/>
    <col min="8151" max="8151" width="17.875" style="158" customWidth="1"/>
    <col min="8152" max="8152" width="14" style="158" customWidth="1"/>
    <col min="8153" max="8153" width="6.5" style="158" customWidth="1"/>
    <col min="8154" max="8154" width="9" style="158"/>
    <col min="8155" max="8155" width="13.25" style="158" customWidth="1"/>
    <col min="8156" max="8405" width="9" style="158"/>
    <col min="8406" max="8406" width="5.5" style="158" customWidth="1"/>
    <col min="8407" max="8407" width="17.875" style="158" customWidth="1"/>
    <col min="8408" max="8408" width="14" style="158" customWidth="1"/>
    <col min="8409" max="8409" width="6.5" style="158" customWidth="1"/>
    <col min="8410" max="8410" width="9" style="158"/>
    <col min="8411" max="8411" width="13.25" style="158" customWidth="1"/>
    <col min="8412" max="8661" width="9" style="158"/>
    <col min="8662" max="8662" width="5.5" style="158" customWidth="1"/>
    <col min="8663" max="8663" width="17.875" style="158" customWidth="1"/>
    <col min="8664" max="8664" width="14" style="158" customWidth="1"/>
    <col min="8665" max="8665" width="6.5" style="158" customWidth="1"/>
    <col min="8666" max="8666" width="9" style="158"/>
    <col min="8667" max="8667" width="13.25" style="158" customWidth="1"/>
    <col min="8668" max="8917" width="9" style="158"/>
    <col min="8918" max="8918" width="5.5" style="158" customWidth="1"/>
    <col min="8919" max="8919" width="17.875" style="158" customWidth="1"/>
    <col min="8920" max="8920" width="14" style="158" customWidth="1"/>
    <col min="8921" max="8921" width="6.5" style="158" customWidth="1"/>
    <col min="8922" max="8922" width="9" style="158"/>
    <col min="8923" max="8923" width="13.25" style="158" customWidth="1"/>
    <col min="8924" max="9173" width="9" style="158"/>
    <col min="9174" max="9174" width="5.5" style="158" customWidth="1"/>
    <col min="9175" max="9175" width="17.875" style="158" customWidth="1"/>
    <col min="9176" max="9176" width="14" style="158" customWidth="1"/>
    <col min="9177" max="9177" width="6.5" style="158" customWidth="1"/>
    <col min="9178" max="9178" width="9" style="158"/>
    <col min="9179" max="9179" width="13.25" style="158" customWidth="1"/>
    <col min="9180" max="9429" width="9" style="158"/>
    <col min="9430" max="9430" width="5.5" style="158" customWidth="1"/>
    <col min="9431" max="9431" width="17.875" style="158" customWidth="1"/>
    <col min="9432" max="9432" width="14" style="158" customWidth="1"/>
    <col min="9433" max="9433" width="6.5" style="158" customWidth="1"/>
    <col min="9434" max="9434" width="9" style="158"/>
    <col min="9435" max="9435" width="13.25" style="158" customWidth="1"/>
    <col min="9436" max="9685" width="9" style="158"/>
    <col min="9686" max="9686" width="5.5" style="158" customWidth="1"/>
    <col min="9687" max="9687" width="17.875" style="158" customWidth="1"/>
    <col min="9688" max="9688" width="14" style="158" customWidth="1"/>
    <col min="9689" max="9689" width="6.5" style="158" customWidth="1"/>
    <col min="9690" max="9690" width="9" style="158"/>
    <col min="9691" max="9691" width="13.25" style="158" customWidth="1"/>
    <col min="9692" max="9941" width="9" style="158"/>
    <col min="9942" max="9942" width="5.5" style="158" customWidth="1"/>
    <col min="9943" max="9943" width="17.875" style="158" customWidth="1"/>
    <col min="9944" max="9944" width="14" style="158" customWidth="1"/>
    <col min="9945" max="9945" width="6.5" style="158" customWidth="1"/>
    <col min="9946" max="9946" width="9" style="158"/>
    <col min="9947" max="9947" width="13.25" style="158" customWidth="1"/>
    <col min="9948" max="10197" width="9" style="158"/>
    <col min="10198" max="10198" width="5.5" style="158" customWidth="1"/>
    <col min="10199" max="10199" width="17.875" style="158" customWidth="1"/>
    <col min="10200" max="10200" width="14" style="158" customWidth="1"/>
    <col min="10201" max="10201" width="6.5" style="158" customWidth="1"/>
    <col min="10202" max="10202" width="9" style="158"/>
    <col min="10203" max="10203" width="13.25" style="158" customWidth="1"/>
    <col min="10204" max="10453" width="9" style="158"/>
    <col min="10454" max="10454" width="5.5" style="158" customWidth="1"/>
    <col min="10455" max="10455" width="17.875" style="158" customWidth="1"/>
    <col min="10456" max="10456" width="14" style="158" customWidth="1"/>
    <col min="10457" max="10457" width="6.5" style="158" customWidth="1"/>
    <col min="10458" max="10458" width="9" style="158"/>
    <col min="10459" max="10459" width="13.25" style="158" customWidth="1"/>
    <col min="10460" max="10709" width="9" style="158"/>
    <col min="10710" max="10710" width="5.5" style="158" customWidth="1"/>
    <col min="10711" max="10711" width="17.875" style="158" customWidth="1"/>
    <col min="10712" max="10712" width="14" style="158" customWidth="1"/>
    <col min="10713" max="10713" width="6.5" style="158" customWidth="1"/>
    <col min="10714" max="10714" width="9" style="158"/>
    <col min="10715" max="10715" width="13.25" style="158" customWidth="1"/>
    <col min="10716" max="10965" width="9" style="158"/>
    <col min="10966" max="10966" width="5.5" style="158" customWidth="1"/>
    <col min="10967" max="10967" width="17.875" style="158" customWidth="1"/>
    <col min="10968" max="10968" width="14" style="158" customWidth="1"/>
    <col min="10969" max="10969" width="6.5" style="158" customWidth="1"/>
    <col min="10970" max="10970" width="9" style="158"/>
    <col min="10971" max="10971" width="13.25" style="158" customWidth="1"/>
    <col min="10972" max="11221" width="9" style="158"/>
    <col min="11222" max="11222" width="5.5" style="158" customWidth="1"/>
    <col min="11223" max="11223" width="17.875" style="158" customWidth="1"/>
    <col min="11224" max="11224" width="14" style="158" customWidth="1"/>
    <col min="11225" max="11225" width="6.5" style="158" customWidth="1"/>
    <col min="11226" max="11226" width="9" style="158"/>
    <col min="11227" max="11227" width="13.25" style="158" customWidth="1"/>
    <col min="11228" max="11477" width="9" style="158"/>
    <col min="11478" max="11478" width="5.5" style="158" customWidth="1"/>
    <col min="11479" max="11479" width="17.875" style="158" customWidth="1"/>
    <col min="11480" max="11480" width="14" style="158" customWidth="1"/>
    <col min="11481" max="11481" width="6.5" style="158" customWidth="1"/>
    <col min="11482" max="11482" width="9" style="158"/>
    <col min="11483" max="11483" width="13.25" style="158" customWidth="1"/>
    <col min="11484" max="11733" width="9" style="158"/>
    <col min="11734" max="11734" width="5.5" style="158" customWidth="1"/>
    <col min="11735" max="11735" width="17.875" style="158" customWidth="1"/>
    <col min="11736" max="11736" width="14" style="158" customWidth="1"/>
    <col min="11737" max="11737" width="6.5" style="158" customWidth="1"/>
    <col min="11738" max="11738" width="9" style="158"/>
    <col min="11739" max="11739" width="13.25" style="158" customWidth="1"/>
    <col min="11740" max="11989" width="9" style="158"/>
    <col min="11990" max="11990" width="5.5" style="158" customWidth="1"/>
    <col min="11991" max="11991" width="17.875" style="158" customWidth="1"/>
    <col min="11992" max="11992" width="14" style="158" customWidth="1"/>
    <col min="11993" max="11993" width="6.5" style="158" customWidth="1"/>
    <col min="11994" max="11994" width="9" style="158"/>
    <col min="11995" max="11995" width="13.25" style="158" customWidth="1"/>
    <col min="11996" max="12245" width="9" style="158"/>
    <col min="12246" max="12246" width="5.5" style="158" customWidth="1"/>
    <col min="12247" max="12247" width="17.875" style="158" customWidth="1"/>
    <col min="12248" max="12248" width="14" style="158" customWidth="1"/>
    <col min="12249" max="12249" width="6.5" style="158" customWidth="1"/>
    <col min="12250" max="12250" width="9" style="158"/>
    <col min="12251" max="12251" width="13.25" style="158" customWidth="1"/>
    <col min="12252" max="12501" width="9" style="158"/>
    <col min="12502" max="12502" width="5.5" style="158" customWidth="1"/>
    <col min="12503" max="12503" width="17.875" style="158" customWidth="1"/>
    <col min="12504" max="12504" width="14" style="158" customWidth="1"/>
    <col min="12505" max="12505" width="6.5" style="158" customWidth="1"/>
    <col min="12506" max="12506" width="9" style="158"/>
    <col min="12507" max="12507" width="13.25" style="158" customWidth="1"/>
    <col min="12508" max="12757" width="9" style="158"/>
    <col min="12758" max="12758" width="5.5" style="158" customWidth="1"/>
    <col min="12759" max="12759" width="17.875" style="158" customWidth="1"/>
    <col min="12760" max="12760" width="14" style="158" customWidth="1"/>
    <col min="12761" max="12761" width="6.5" style="158" customWidth="1"/>
    <col min="12762" max="12762" width="9" style="158"/>
    <col min="12763" max="12763" width="13.25" style="158" customWidth="1"/>
    <col min="12764" max="13013" width="9" style="158"/>
    <col min="13014" max="13014" width="5.5" style="158" customWidth="1"/>
    <col min="13015" max="13015" width="17.875" style="158" customWidth="1"/>
    <col min="13016" max="13016" width="14" style="158" customWidth="1"/>
    <col min="13017" max="13017" width="6.5" style="158" customWidth="1"/>
    <col min="13018" max="13018" width="9" style="158"/>
    <col min="13019" max="13019" width="13.25" style="158" customWidth="1"/>
    <col min="13020" max="13269" width="9" style="158"/>
    <col min="13270" max="13270" width="5.5" style="158" customWidth="1"/>
    <col min="13271" max="13271" width="17.875" style="158" customWidth="1"/>
    <col min="13272" max="13272" width="14" style="158" customWidth="1"/>
    <col min="13273" max="13273" width="6.5" style="158" customWidth="1"/>
    <col min="13274" max="13274" width="9" style="158"/>
    <col min="13275" max="13275" width="13.25" style="158" customWidth="1"/>
    <col min="13276" max="13525" width="9" style="158"/>
    <col min="13526" max="13526" width="5.5" style="158" customWidth="1"/>
    <col min="13527" max="13527" width="17.875" style="158" customWidth="1"/>
    <col min="13528" max="13528" width="14" style="158" customWidth="1"/>
    <col min="13529" max="13529" width="6.5" style="158" customWidth="1"/>
    <col min="13530" max="13530" width="9" style="158"/>
    <col min="13531" max="13531" width="13.25" style="158" customWidth="1"/>
    <col min="13532" max="13781" width="9" style="158"/>
    <col min="13782" max="13782" width="5.5" style="158" customWidth="1"/>
    <col min="13783" max="13783" width="17.875" style="158" customWidth="1"/>
    <col min="13784" max="13784" width="14" style="158" customWidth="1"/>
    <col min="13785" max="13785" width="6.5" style="158" customWidth="1"/>
    <col min="13786" max="13786" width="9" style="158"/>
    <col min="13787" max="13787" width="13.25" style="158" customWidth="1"/>
    <col min="13788" max="14037" width="9" style="158"/>
    <col min="14038" max="14038" width="5.5" style="158" customWidth="1"/>
    <col min="14039" max="14039" width="17.875" style="158" customWidth="1"/>
    <col min="14040" max="14040" width="14" style="158" customWidth="1"/>
    <col min="14041" max="14041" width="6.5" style="158" customWidth="1"/>
    <col min="14042" max="14042" width="9" style="158"/>
    <col min="14043" max="14043" width="13.25" style="158" customWidth="1"/>
    <col min="14044" max="14293" width="9" style="158"/>
    <col min="14294" max="14294" width="5.5" style="158" customWidth="1"/>
    <col min="14295" max="14295" width="17.875" style="158" customWidth="1"/>
    <col min="14296" max="14296" width="14" style="158" customWidth="1"/>
    <col min="14297" max="14297" width="6.5" style="158" customWidth="1"/>
    <col min="14298" max="14298" width="9" style="158"/>
    <col min="14299" max="14299" width="13.25" style="158" customWidth="1"/>
    <col min="14300" max="14549" width="9" style="158"/>
    <col min="14550" max="14550" width="5.5" style="158" customWidth="1"/>
    <col min="14551" max="14551" width="17.875" style="158" customWidth="1"/>
    <col min="14552" max="14552" width="14" style="158" customWidth="1"/>
    <col min="14553" max="14553" width="6.5" style="158" customWidth="1"/>
    <col min="14554" max="14554" width="9" style="158"/>
    <col min="14555" max="14555" width="13.25" style="158" customWidth="1"/>
    <col min="14556" max="14805" width="9" style="158"/>
    <col min="14806" max="14806" width="5.5" style="158" customWidth="1"/>
    <col min="14807" max="14807" width="17.875" style="158" customWidth="1"/>
    <col min="14808" max="14808" width="14" style="158" customWidth="1"/>
    <col min="14809" max="14809" width="6.5" style="158" customWidth="1"/>
    <col min="14810" max="14810" width="9" style="158"/>
    <col min="14811" max="14811" width="13.25" style="158" customWidth="1"/>
    <col min="14812" max="15061" width="9" style="158"/>
    <col min="15062" max="15062" width="5.5" style="158" customWidth="1"/>
    <col min="15063" max="15063" width="17.875" style="158" customWidth="1"/>
    <col min="15064" max="15064" width="14" style="158" customWidth="1"/>
    <col min="15065" max="15065" width="6.5" style="158" customWidth="1"/>
    <col min="15066" max="15066" width="9" style="158"/>
    <col min="15067" max="15067" width="13.25" style="158" customWidth="1"/>
    <col min="15068" max="15317" width="9" style="158"/>
    <col min="15318" max="15318" width="5.5" style="158" customWidth="1"/>
    <col min="15319" max="15319" width="17.875" style="158" customWidth="1"/>
    <col min="15320" max="15320" width="14" style="158" customWidth="1"/>
    <col min="15321" max="15321" width="6.5" style="158" customWidth="1"/>
    <col min="15322" max="15322" width="9" style="158"/>
    <col min="15323" max="15323" width="13.25" style="158" customWidth="1"/>
    <col min="15324" max="15573" width="9" style="158"/>
    <col min="15574" max="15574" width="5.5" style="158" customWidth="1"/>
    <col min="15575" max="15575" width="17.875" style="158" customWidth="1"/>
    <col min="15576" max="15576" width="14" style="158" customWidth="1"/>
    <col min="15577" max="15577" width="6.5" style="158" customWidth="1"/>
    <col min="15578" max="15578" width="9" style="158"/>
    <col min="15579" max="15579" width="13.25" style="158" customWidth="1"/>
    <col min="15580" max="15829" width="9" style="158"/>
    <col min="15830" max="15830" width="5.5" style="158" customWidth="1"/>
    <col min="15831" max="15831" width="17.875" style="158" customWidth="1"/>
    <col min="15832" max="15832" width="14" style="158" customWidth="1"/>
    <col min="15833" max="15833" width="6.5" style="158" customWidth="1"/>
    <col min="15834" max="15834" width="9" style="158"/>
    <col min="15835" max="15835" width="13.25" style="158" customWidth="1"/>
    <col min="15836" max="16085" width="9" style="158"/>
    <col min="16086" max="16086" width="5.5" style="158" customWidth="1"/>
    <col min="16087" max="16087" width="17.875" style="158" customWidth="1"/>
    <col min="16088" max="16088" width="14" style="158" customWidth="1"/>
    <col min="16089" max="16089" width="6.5" style="158" customWidth="1"/>
    <col min="16090" max="16090" width="9" style="158"/>
    <col min="16091" max="16091" width="13.25" style="158" customWidth="1"/>
    <col min="16092" max="16384" width="9" style="158"/>
  </cols>
  <sheetData>
    <row r="1" spans="1:11" ht="13.5" customHeight="1" x14ac:dyDescent="0.15">
      <c r="A1" s="155"/>
      <c r="B1" s="156"/>
      <c r="C1" s="156"/>
      <c r="D1" s="156"/>
      <c r="E1" s="156"/>
      <c r="F1" s="156"/>
      <c r="G1" s="156"/>
      <c r="H1" s="156"/>
      <c r="I1" s="156"/>
      <c r="J1" s="156"/>
      <c r="K1" s="157"/>
    </row>
    <row r="2" spans="1:11" ht="13.5" customHeight="1" x14ac:dyDescent="0.15">
      <c r="A2" s="159"/>
      <c r="B2" s="160"/>
      <c r="C2" s="160"/>
      <c r="D2" s="160"/>
      <c r="E2" s="160"/>
      <c r="F2" s="160"/>
      <c r="G2" s="160"/>
      <c r="H2" s="160"/>
      <c r="I2" s="1050" t="str">
        <f>"《"&amp;'①入力シート(男女)'!Y20&amp;"・男子"&amp;"》"</f>
        <v>《・男子》</v>
      </c>
      <c r="J2" s="1050"/>
      <c r="K2" s="161"/>
    </row>
    <row r="3" spans="1:11" ht="30.75" x14ac:dyDescent="0.15">
      <c r="A3" s="159"/>
      <c r="B3" s="160"/>
      <c r="C3" s="1046" t="s">
        <v>225</v>
      </c>
      <c r="D3" s="1046"/>
      <c r="E3" s="1046"/>
      <c r="F3" s="1046"/>
      <c r="G3" s="1046"/>
      <c r="H3" s="1046"/>
      <c r="I3" s="160"/>
      <c r="J3" s="160"/>
      <c r="K3" s="161"/>
    </row>
    <row r="4" spans="1:11" ht="18.75" customHeight="1" x14ac:dyDescent="0.15">
      <c r="A4" s="159"/>
      <c r="B4" s="160"/>
      <c r="C4" s="160"/>
      <c r="D4" s="160"/>
      <c r="E4" s="160"/>
      <c r="F4" s="160"/>
      <c r="G4" s="160"/>
      <c r="H4" s="1047" t="s">
        <v>391</v>
      </c>
      <c r="I4" s="1047"/>
      <c r="J4" s="1047"/>
      <c r="K4" s="161"/>
    </row>
    <row r="5" spans="1:11" ht="13.5" customHeight="1" x14ac:dyDescent="0.15">
      <c r="A5" s="159"/>
      <c r="B5" s="160"/>
      <c r="C5" s="160"/>
      <c r="D5" s="160"/>
      <c r="E5" s="160"/>
      <c r="F5" s="160"/>
      <c r="G5" s="160"/>
      <c r="H5" s="160"/>
      <c r="I5" s="160"/>
      <c r="J5" s="160"/>
      <c r="K5" s="161"/>
    </row>
    <row r="6" spans="1:11" ht="24" x14ac:dyDescent="0.2">
      <c r="A6" s="159"/>
      <c r="B6" s="162"/>
      <c r="C6" s="160"/>
      <c r="D6" s="160"/>
      <c r="E6" s="1049" t="str">
        <f>IF('①入力シート(男女)'!Y21="","",'①入力シート(男女)'!Y21)</f>
        <v/>
      </c>
      <c r="F6" s="1049"/>
      <c r="G6" s="1049"/>
      <c r="H6" s="1049"/>
      <c r="I6" s="1049"/>
      <c r="J6" s="163" t="s">
        <v>226</v>
      </c>
      <c r="K6" s="161"/>
    </row>
    <row r="7" spans="1:11" ht="18.75" customHeight="1" x14ac:dyDescent="0.15">
      <c r="A7" s="159"/>
      <c r="B7" s="160"/>
      <c r="C7" s="160"/>
      <c r="D7" s="160"/>
      <c r="E7" s="160"/>
      <c r="F7" s="160"/>
      <c r="G7" s="160"/>
      <c r="H7" s="1048"/>
      <c r="I7" s="1048"/>
      <c r="J7" s="160"/>
      <c r="K7" s="161"/>
    </row>
    <row r="8" spans="1:11" ht="23.25" customHeight="1" x14ac:dyDescent="0.2">
      <c r="A8" s="159"/>
      <c r="B8" s="164" t="s">
        <v>227</v>
      </c>
      <c r="C8" s="165"/>
      <c r="D8" s="166"/>
      <c r="E8" s="166"/>
      <c r="F8" s="167"/>
      <c r="G8" s="168"/>
      <c r="H8" s="168"/>
      <c r="I8" s="160"/>
      <c r="J8" s="160"/>
      <c r="K8" s="161"/>
    </row>
    <row r="9" spans="1:11" ht="23.25" customHeight="1" x14ac:dyDescent="0.15">
      <c r="A9" s="159"/>
      <c r="B9" s="1045" t="str">
        <f>"令和"&amp;date!B3&amp;"年度　第４８回全国高等学校選抜バドミントン大会"</f>
        <v>令和元年度　第４８回全国高等学校選抜バドミントン大会</v>
      </c>
      <c r="C9" s="1045"/>
      <c r="D9" s="1045"/>
      <c r="E9" s="1045"/>
      <c r="F9" s="1045"/>
      <c r="G9" s="1045"/>
      <c r="H9" s="1045"/>
      <c r="I9" s="1045"/>
      <c r="J9" s="1045"/>
      <c r="K9" s="161"/>
    </row>
    <row r="10" spans="1:11" ht="23.25" customHeight="1" x14ac:dyDescent="0.15">
      <c r="A10" s="159"/>
      <c r="B10" s="1045"/>
      <c r="C10" s="1045"/>
      <c r="D10" s="1045"/>
      <c r="E10" s="1045"/>
      <c r="F10" s="1045"/>
      <c r="G10" s="1045"/>
      <c r="H10" s="1045"/>
      <c r="I10" s="1045"/>
      <c r="J10" s="1045"/>
      <c r="K10" s="161"/>
    </row>
    <row r="11" spans="1:11" ht="13.5" customHeight="1" x14ac:dyDescent="0.15">
      <c r="A11" s="159"/>
      <c r="B11" s="160"/>
      <c r="C11" s="160"/>
      <c r="D11" s="160"/>
      <c r="E11" s="160"/>
      <c r="F11" s="160"/>
      <c r="G11" s="160"/>
      <c r="H11" s="160"/>
      <c r="I11" s="160"/>
      <c r="J11" s="160"/>
      <c r="K11" s="161"/>
    </row>
    <row r="12" spans="1:11" ht="32.25" customHeight="1" x14ac:dyDescent="0.15">
      <c r="A12" s="159"/>
      <c r="B12" s="160"/>
      <c r="C12" s="160"/>
      <c r="D12" s="1057" t="s">
        <v>228</v>
      </c>
      <c r="E12" s="1057"/>
      <c r="F12" s="1057"/>
      <c r="G12" s="1058">
        <f>SUM(E15:E16)</f>
        <v>0</v>
      </c>
      <c r="H12" s="1058"/>
      <c r="I12" s="169" t="s">
        <v>229</v>
      </c>
      <c r="J12" s="160"/>
      <c r="K12" s="161"/>
    </row>
    <row r="13" spans="1:11" ht="13.5" customHeight="1" x14ac:dyDescent="0.15">
      <c r="A13" s="159"/>
      <c r="B13" s="160"/>
      <c r="C13" s="170"/>
      <c r="D13" s="171"/>
      <c r="E13" s="171"/>
      <c r="F13" s="171"/>
      <c r="G13" s="171"/>
      <c r="H13" s="171"/>
      <c r="I13" s="171"/>
      <c r="J13" s="160"/>
      <c r="K13" s="161"/>
    </row>
    <row r="14" spans="1:11" s="175" customFormat="1" ht="18.75" customHeight="1" x14ac:dyDescent="0.15">
      <c r="A14" s="172"/>
      <c r="B14" s="1053" t="s">
        <v>230</v>
      </c>
      <c r="C14" s="1053"/>
      <c r="D14" s="164"/>
      <c r="E14" s="164"/>
      <c r="F14" s="164"/>
      <c r="G14" s="173"/>
      <c r="H14" s="173"/>
      <c r="I14" s="173"/>
      <c r="J14" s="173"/>
      <c r="K14" s="174"/>
    </row>
    <row r="15" spans="1:11" s="175" customFormat="1" ht="18.75" customHeight="1" x14ac:dyDescent="0.15">
      <c r="A15" s="172"/>
      <c r="B15" s="164"/>
      <c r="C15" s="1045" t="s">
        <v>231</v>
      </c>
      <c r="D15" s="1045"/>
      <c r="E15" s="176">
        <f>'①入力シート(男女)'!Y43*40000</f>
        <v>0</v>
      </c>
      <c r="F15" s="164" t="s">
        <v>18</v>
      </c>
      <c r="G15" s="173"/>
      <c r="H15" s="173"/>
      <c r="I15" s="173"/>
      <c r="J15" s="173"/>
      <c r="K15" s="174"/>
    </row>
    <row r="16" spans="1:11" s="175" customFormat="1" ht="18.75" customHeight="1" x14ac:dyDescent="0.15">
      <c r="A16" s="172"/>
      <c r="B16" s="164"/>
      <c r="C16" s="1045" t="s">
        <v>232</v>
      </c>
      <c r="D16" s="1045"/>
      <c r="E16" s="176">
        <f>'①入力シート(男女)'!Y82*4000</f>
        <v>0</v>
      </c>
      <c r="F16" s="164" t="s">
        <v>18</v>
      </c>
      <c r="G16" s="173"/>
      <c r="H16" s="177" t="s">
        <v>233</v>
      </c>
      <c r="I16" s="173"/>
      <c r="J16" s="173"/>
      <c r="K16" s="174"/>
    </row>
    <row r="17" spans="1:11" ht="13.5" customHeight="1" x14ac:dyDescent="0.15">
      <c r="A17" s="159"/>
      <c r="B17" s="160"/>
      <c r="C17" s="160"/>
      <c r="D17" s="160"/>
      <c r="E17" s="160"/>
      <c r="F17" s="160"/>
      <c r="G17" s="160"/>
      <c r="H17" s="160"/>
      <c r="I17" s="160"/>
      <c r="J17" s="160"/>
      <c r="K17" s="161"/>
    </row>
    <row r="18" spans="1:11" s="175" customFormat="1" ht="16.5" customHeight="1" x14ac:dyDescent="0.15">
      <c r="A18" s="172"/>
      <c r="B18" s="173"/>
      <c r="C18" s="173"/>
      <c r="D18" s="178"/>
      <c r="E18" s="178"/>
      <c r="F18" s="164" t="s">
        <v>376</v>
      </c>
      <c r="G18" s="173"/>
      <c r="H18" s="173"/>
      <c r="I18" s="173"/>
      <c r="J18" s="173"/>
      <c r="K18" s="174"/>
    </row>
    <row r="19" spans="1:11" s="175" customFormat="1" ht="16.5" customHeight="1" x14ac:dyDescent="0.15">
      <c r="A19" s="172"/>
      <c r="B19" s="173"/>
      <c r="C19" s="173"/>
      <c r="D19" s="173"/>
      <c r="E19" s="173"/>
      <c r="F19" s="164" t="s">
        <v>408</v>
      </c>
      <c r="G19" s="173"/>
      <c r="H19" s="173"/>
      <c r="I19" s="173"/>
      <c r="J19" s="173"/>
      <c r="K19" s="174"/>
    </row>
    <row r="20" spans="1:11" ht="13.5" customHeight="1" x14ac:dyDescent="0.2">
      <c r="A20" s="179"/>
      <c r="B20" s="180"/>
      <c r="C20" s="180"/>
      <c r="D20" s="181"/>
      <c r="E20" s="181"/>
      <c r="F20" s="180"/>
      <c r="G20" s="180"/>
      <c r="H20" s="181"/>
      <c r="I20" s="180"/>
      <c r="J20" s="180"/>
      <c r="K20" s="182"/>
    </row>
    <row r="21" spans="1:11" ht="13.5" customHeight="1" x14ac:dyDescent="0.2">
      <c r="A21" s="160"/>
      <c r="B21" s="160"/>
      <c r="C21" s="160"/>
      <c r="D21" s="183"/>
      <c r="E21" s="183"/>
      <c r="F21" s="160"/>
      <c r="G21" s="160"/>
      <c r="H21" s="183"/>
      <c r="I21" s="160"/>
      <c r="J21" s="160"/>
      <c r="K21" s="160"/>
    </row>
    <row r="22" spans="1:11" ht="13.5" customHeight="1" x14ac:dyDescent="0.2">
      <c r="A22" s="160"/>
      <c r="B22" s="160"/>
      <c r="C22" s="160"/>
      <c r="D22" s="183"/>
      <c r="E22" s="183"/>
      <c r="F22" s="160"/>
      <c r="G22" s="160"/>
      <c r="H22" s="183"/>
      <c r="I22" s="160"/>
      <c r="J22" s="160"/>
      <c r="K22" s="160"/>
    </row>
    <row r="23" spans="1:11" ht="13.5" customHeight="1" x14ac:dyDescent="0.2">
      <c r="A23" s="160"/>
      <c r="B23" s="160"/>
      <c r="C23" s="160"/>
      <c r="D23" s="183"/>
      <c r="E23" s="183"/>
      <c r="F23" s="160"/>
      <c r="G23" s="160"/>
      <c r="H23" s="183"/>
      <c r="I23" s="160"/>
      <c r="J23" s="160"/>
      <c r="K23" s="160"/>
    </row>
    <row r="24" spans="1:11" ht="13.5" customHeight="1" x14ac:dyDescent="0.2">
      <c r="A24" s="160"/>
      <c r="B24" s="160"/>
      <c r="C24" s="160"/>
      <c r="D24" s="183"/>
      <c r="E24" s="183"/>
      <c r="F24" s="160"/>
      <c r="G24" s="160"/>
      <c r="H24" s="183"/>
      <c r="I24" s="160"/>
      <c r="J24" s="160"/>
      <c r="K24" s="160"/>
    </row>
    <row r="25" spans="1:11" ht="13.5" customHeight="1" x14ac:dyDescent="0.2">
      <c r="A25" s="160"/>
      <c r="B25" s="160"/>
      <c r="C25" s="160"/>
      <c r="D25" s="183"/>
      <c r="E25" s="183"/>
      <c r="F25" s="160"/>
      <c r="G25" s="160"/>
      <c r="H25" s="183"/>
      <c r="I25" s="160"/>
      <c r="J25" s="160"/>
      <c r="K25" s="160"/>
    </row>
    <row r="26" spans="1:11" ht="13.5" customHeight="1" x14ac:dyDescent="0.2">
      <c r="A26" s="160"/>
      <c r="B26" s="160"/>
      <c r="C26" s="160"/>
      <c r="D26" s="183"/>
      <c r="E26" s="183"/>
      <c r="F26" s="160"/>
      <c r="G26" s="160"/>
      <c r="H26" s="183"/>
      <c r="I26" s="160"/>
      <c r="J26" s="160"/>
      <c r="K26" s="160"/>
    </row>
    <row r="27" spans="1:11" ht="13.5" customHeight="1" x14ac:dyDescent="0.15"/>
    <row r="28" spans="1:11" ht="13.5" customHeight="1" x14ac:dyDescent="0.15"/>
    <row r="29" spans="1:11" ht="13.5" customHeight="1" x14ac:dyDescent="0.15">
      <c r="A29" s="155"/>
      <c r="B29" s="156"/>
      <c r="C29" s="156"/>
      <c r="D29" s="156"/>
      <c r="E29" s="156"/>
      <c r="F29" s="156"/>
      <c r="G29" s="156"/>
      <c r="H29" s="156"/>
      <c r="I29" s="156"/>
      <c r="J29" s="156"/>
      <c r="K29" s="157"/>
    </row>
    <row r="30" spans="1:11" ht="13.5" customHeight="1" x14ac:dyDescent="0.15">
      <c r="A30" s="159"/>
      <c r="B30" s="160"/>
      <c r="C30" s="160"/>
      <c r="D30" s="160"/>
      <c r="E30" s="160"/>
      <c r="F30" s="160"/>
      <c r="G30" s="160"/>
      <c r="H30" s="160"/>
      <c r="I30" s="1051" t="str">
        <f>$I$2</f>
        <v>《・男子》</v>
      </c>
      <c r="J30" s="1052"/>
      <c r="K30" s="161"/>
    </row>
    <row r="31" spans="1:11" ht="30.75" x14ac:dyDescent="0.15">
      <c r="A31" s="159"/>
      <c r="B31" s="160"/>
      <c r="C31" s="1056" t="s">
        <v>234</v>
      </c>
      <c r="D31" s="1056"/>
      <c r="E31" s="1056"/>
      <c r="F31" s="1056"/>
      <c r="G31" s="1056"/>
      <c r="H31" s="1056"/>
      <c r="I31" s="160"/>
      <c r="J31" s="160"/>
      <c r="K31" s="161"/>
    </row>
    <row r="32" spans="1:11" ht="18.75" customHeight="1" x14ac:dyDescent="0.15">
      <c r="A32" s="159"/>
      <c r="B32" s="160"/>
      <c r="C32" s="160"/>
      <c r="D32" s="160"/>
      <c r="E32" s="160"/>
      <c r="F32" s="160"/>
      <c r="G32" s="160"/>
      <c r="H32" s="1047" t="str">
        <f>$H$4</f>
        <v>令和　　年 　 月 　 日</v>
      </c>
      <c r="I32" s="1047"/>
      <c r="J32" s="1047"/>
      <c r="K32" s="161"/>
    </row>
    <row r="33" spans="1:11" ht="13.5" customHeight="1" x14ac:dyDescent="0.15">
      <c r="A33" s="159"/>
      <c r="B33" s="160"/>
      <c r="C33" s="160"/>
      <c r="D33" s="160"/>
      <c r="E33" s="160"/>
      <c r="F33" s="160"/>
      <c r="G33" s="160"/>
      <c r="H33" s="160"/>
      <c r="I33" s="160"/>
      <c r="J33" s="160"/>
      <c r="K33" s="161"/>
    </row>
    <row r="34" spans="1:11" ht="24" x14ac:dyDescent="0.2">
      <c r="A34" s="159"/>
      <c r="B34" s="162"/>
      <c r="C34" s="160"/>
      <c r="D34" s="160"/>
      <c r="E34" s="1049" t="str">
        <f>$E$6</f>
        <v/>
      </c>
      <c r="F34" s="1049"/>
      <c r="G34" s="1049"/>
      <c r="H34" s="1049"/>
      <c r="I34" s="1049"/>
      <c r="J34" s="163" t="s">
        <v>226</v>
      </c>
      <c r="K34" s="161"/>
    </row>
    <row r="35" spans="1:11" ht="18.75" customHeight="1" x14ac:dyDescent="0.15">
      <c r="A35" s="159"/>
      <c r="B35" s="160"/>
      <c r="C35" s="160"/>
      <c r="D35" s="160"/>
      <c r="E35" s="160"/>
      <c r="F35" s="160"/>
      <c r="G35" s="160"/>
      <c r="H35" s="1048"/>
      <c r="I35" s="1048"/>
      <c r="J35" s="160"/>
      <c r="K35" s="161"/>
    </row>
    <row r="36" spans="1:11" ht="23.25" customHeight="1" x14ac:dyDescent="0.2">
      <c r="A36" s="159"/>
      <c r="B36" s="164" t="s">
        <v>227</v>
      </c>
      <c r="C36" s="165"/>
      <c r="D36" s="166"/>
      <c r="E36" s="166"/>
      <c r="F36" s="167"/>
      <c r="G36" s="168"/>
      <c r="H36" s="168"/>
      <c r="I36" s="160"/>
      <c r="J36" s="160"/>
      <c r="K36" s="161"/>
    </row>
    <row r="37" spans="1:11" ht="23.25" customHeight="1" x14ac:dyDescent="0.15">
      <c r="A37" s="159"/>
      <c r="B37" s="1045" t="str">
        <f>$B$9</f>
        <v>令和元年度　第４８回全国高等学校選抜バドミントン大会</v>
      </c>
      <c r="C37" s="1045"/>
      <c r="D37" s="1045"/>
      <c r="E37" s="1045"/>
      <c r="F37" s="1045"/>
      <c r="G37" s="1045"/>
      <c r="H37" s="1045"/>
      <c r="I37" s="1045"/>
      <c r="J37" s="1045"/>
      <c r="K37" s="161"/>
    </row>
    <row r="38" spans="1:11" ht="23.25" customHeight="1" x14ac:dyDescent="0.15">
      <c r="A38" s="159"/>
      <c r="B38" s="1045"/>
      <c r="C38" s="1045"/>
      <c r="D38" s="1045"/>
      <c r="E38" s="1045"/>
      <c r="F38" s="1045"/>
      <c r="G38" s="1045"/>
      <c r="H38" s="1045"/>
      <c r="I38" s="1045"/>
      <c r="J38" s="1045"/>
      <c r="K38" s="161"/>
    </row>
    <row r="39" spans="1:11" ht="13.5" customHeight="1" x14ac:dyDescent="0.15">
      <c r="A39" s="159"/>
      <c r="B39" s="160"/>
      <c r="C39" s="160"/>
      <c r="D39" s="160"/>
      <c r="E39" s="160"/>
      <c r="F39" s="160"/>
      <c r="G39" s="160"/>
      <c r="H39" s="160"/>
      <c r="I39" s="160"/>
      <c r="J39" s="160"/>
      <c r="K39" s="161"/>
    </row>
    <row r="40" spans="1:11" ht="32.25" customHeight="1" x14ac:dyDescent="0.15">
      <c r="A40" s="159"/>
      <c r="B40" s="160"/>
      <c r="C40" s="160"/>
      <c r="D40" s="1054" t="s">
        <v>228</v>
      </c>
      <c r="E40" s="1054"/>
      <c r="F40" s="1054"/>
      <c r="G40" s="1055">
        <f>$E$43*1000</f>
        <v>0</v>
      </c>
      <c r="H40" s="1055"/>
      <c r="I40" s="169" t="s">
        <v>229</v>
      </c>
      <c r="J40" s="160"/>
      <c r="K40" s="161"/>
    </row>
    <row r="41" spans="1:11" ht="13.5" customHeight="1" x14ac:dyDescent="0.15">
      <c r="A41" s="159"/>
      <c r="B41" s="160"/>
      <c r="C41" s="170"/>
      <c r="D41" s="171"/>
      <c r="E41" s="171"/>
      <c r="F41" s="171"/>
      <c r="G41" s="171"/>
      <c r="H41" s="171"/>
      <c r="I41" s="171"/>
      <c r="J41" s="160"/>
      <c r="K41" s="161"/>
    </row>
    <row r="42" spans="1:11" ht="18.75" customHeight="1" x14ac:dyDescent="0.15">
      <c r="A42" s="172"/>
      <c r="B42" s="1053"/>
      <c r="C42" s="1053"/>
      <c r="D42" s="164"/>
      <c r="E42" s="164"/>
      <c r="F42" s="164"/>
      <c r="G42" s="173"/>
      <c r="H42" s="173"/>
      <c r="I42" s="173"/>
      <c r="J42" s="173"/>
      <c r="K42" s="174"/>
    </row>
    <row r="43" spans="1:11" ht="18.75" customHeight="1" x14ac:dyDescent="0.15">
      <c r="A43" s="172"/>
      <c r="B43" s="184" t="s">
        <v>235</v>
      </c>
      <c r="C43" s="164"/>
      <c r="D43" s="164"/>
      <c r="E43" s="191">
        <f>IF('①入力シート(男女)'!Y40="女子",0,'①入力シート(男女)'!$Y$32)</f>
        <v>0</v>
      </c>
      <c r="F43" s="184" t="s">
        <v>236</v>
      </c>
      <c r="G43" s="173"/>
      <c r="H43" s="173"/>
      <c r="I43" s="173"/>
      <c r="J43" s="173"/>
      <c r="K43" s="174"/>
    </row>
    <row r="44" spans="1:11" ht="18.75" customHeight="1" x14ac:dyDescent="0.15">
      <c r="A44" s="172"/>
      <c r="B44" s="164"/>
      <c r="C44" s="1045"/>
      <c r="D44" s="1045"/>
      <c r="E44" s="185"/>
      <c r="F44" s="164"/>
      <c r="G44" s="173"/>
      <c r="H44" s="177" t="str">
        <f>$H$16</f>
        <v>上記金額正に領収しました。</v>
      </c>
      <c r="I44" s="173"/>
      <c r="J44" s="173"/>
      <c r="K44" s="174"/>
    </row>
    <row r="45" spans="1:11" ht="13.5" customHeight="1" x14ac:dyDescent="0.15">
      <c r="A45" s="159"/>
      <c r="B45" s="160"/>
      <c r="C45" s="160"/>
      <c r="D45" s="160"/>
      <c r="E45" s="160"/>
      <c r="F45" s="160"/>
      <c r="G45" s="160"/>
      <c r="H45" s="160"/>
      <c r="I45" s="160"/>
      <c r="J45" s="160"/>
      <c r="K45" s="161"/>
    </row>
    <row r="46" spans="1:11" ht="16.5" customHeight="1" x14ac:dyDescent="0.15">
      <c r="A46" s="172"/>
      <c r="B46" s="173"/>
      <c r="C46" s="173"/>
      <c r="D46" s="178"/>
      <c r="E46" s="178"/>
      <c r="F46" s="164" t="str">
        <f>$F$18</f>
        <v>第４８回全国高等学校選抜バドミントン大会</v>
      </c>
      <c r="G46" s="173"/>
      <c r="H46" s="173"/>
      <c r="I46" s="173"/>
      <c r="J46" s="173"/>
      <c r="K46" s="161"/>
    </row>
    <row r="47" spans="1:11" ht="16.5" customHeight="1" x14ac:dyDescent="0.15">
      <c r="A47" s="172"/>
      <c r="B47" s="173"/>
      <c r="C47" s="173"/>
      <c r="D47" s="173"/>
      <c r="E47" s="173"/>
      <c r="F47" s="164" t="str">
        <f>$F$19</f>
        <v>実行委員会　委員長　椎原　和郎</v>
      </c>
      <c r="G47" s="173"/>
      <c r="H47" s="173"/>
      <c r="I47" s="173"/>
      <c r="J47" s="173"/>
      <c r="K47" s="161"/>
    </row>
    <row r="48" spans="1:11" ht="13.5" customHeight="1" x14ac:dyDescent="0.2">
      <c r="A48" s="179"/>
      <c r="B48" s="180"/>
      <c r="C48" s="180"/>
      <c r="D48" s="181"/>
      <c r="E48" s="181"/>
      <c r="F48" s="180"/>
      <c r="G48" s="180"/>
      <c r="H48" s="181"/>
      <c r="I48" s="180"/>
      <c r="J48" s="180"/>
      <c r="K48" s="182"/>
    </row>
    <row r="49" ht="13.5" customHeight="1" x14ac:dyDescent="0.15"/>
    <row r="50" ht="13.5" customHeight="1" x14ac:dyDescent="0.15"/>
  </sheetData>
  <mergeCells count="23">
    <mergeCell ref="E34:I34"/>
    <mergeCell ref="I2:J2"/>
    <mergeCell ref="I30:J30"/>
    <mergeCell ref="B42:C42"/>
    <mergeCell ref="C44:D44"/>
    <mergeCell ref="H32:J32"/>
    <mergeCell ref="H35:I35"/>
    <mergeCell ref="B37:J37"/>
    <mergeCell ref="B38:J38"/>
    <mergeCell ref="D40:F40"/>
    <mergeCell ref="G40:H40"/>
    <mergeCell ref="C31:H31"/>
    <mergeCell ref="B10:J10"/>
    <mergeCell ref="D12:F12"/>
    <mergeCell ref="G12:H12"/>
    <mergeCell ref="B14:C14"/>
    <mergeCell ref="C15:D15"/>
    <mergeCell ref="C16:D16"/>
    <mergeCell ref="C3:H3"/>
    <mergeCell ref="H4:J4"/>
    <mergeCell ref="H7:I7"/>
    <mergeCell ref="B9:J9"/>
    <mergeCell ref="E6:I6"/>
  </mergeCells>
  <phoneticPr fontId="32"/>
  <printOptions horizontalCentered="1" verticalCentered="1"/>
  <pageMargins left="0.31496062992125984" right="0.31496062992125984" top="0.15748031496062992" bottom="0.15748031496062992" header="0.31496062992125984" footer="0.31496062992125984"/>
  <pageSetup paperSize="9"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50"/>
  <sheetViews>
    <sheetView view="pageBreakPreview" zoomScale="60" zoomScaleNormal="100" workbookViewId="0">
      <selection activeCell="F19" sqref="F19"/>
    </sheetView>
  </sheetViews>
  <sheetFormatPr defaultRowHeight="13.5" x14ac:dyDescent="0.15"/>
  <cols>
    <col min="1" max="3" width="6.5" style="158" customWidth="1"/>
    <col min="4" max="4" width="13.375" style="158" customWidth="1"/>
    <col min="5" max="5" width="11.5" style="158" customWidth="1"/>
    <col min="6" max="6" width="5" style="158" customWidth="1"/>
    <col min="7" max="7" width="13.375" style="158" customWidth="1"/>
    <col min="8" max="8" width="9" style="158"/>
    <col min="9" max="9" width="13.25" style="158" customWidth="1"/>
    <col min="10" max="10" width="9" style="158"/>
    <col min="11" max="11" width="6.5" style="158" customWidth="1"/>
    <col min="12" max="213" width="9" style="158"/>
    <col min="214" max="214" width="5.5" style="158" customWidth="1"/>
    <col min="215" max="215" width="17.875" style="158" customWidth="1"/>
    <col min="216" max="216" width="14" style="158" customWidth="1"/>
    <col min="217" max="217" width="6.5" style="158" customWidth="1"/>
    <col min="218" max="218" width="9" style="158"/>
    <col min="219" max="219" width="13.25" style="158" customWidth="1"/>
    <col min="220" max="469" width="9" style="158"/>
    <col min="470" max="470" width="5.5" style="158" customWidth="1"/>
    <col min="471" max="471" width="17.875" style="158" customWidth="1"/>
    <col min="472" max="472" width="14" style="158" customWidth="1"/>
    <col min="473" max="473" width="6.5" style="158" customWidth="1"/>
    <col min="474" max="474" width="9" style="158"/>
    <col min="475" max="475" width="13.25" style="158" customWidth="1"/>
    <col min="476" max="725" width="9" style="158"/>
    <col min="726" max="726" width="5.5" style="158" customWidth="1"/>
    <col min="727" max="727" width="17.875" style="158" customWidth="1"/>
    <col min="728" max="728" width="14" style="158" customWidth="1"/>
    <col min="729" max="729" width="6.5" style="158" customWidth="1"/>
    <col min="730" max="730" width="9" style="158"/>
    <col min="731" max="731" width="13.25" style="158" customWidth="1"/>
    <col min="732" max="981" width="9" style="158"/>
    <col min="982" max="982" width="5.5" style="158" customWidth="1"/>
    <col min="983" max="983" width="17.875" style="158" customWidth="1"/>
    <col min="984" max="984" width="14" style="158" customWidth="1"/>
    <col min="985" max="985" width="6.5" style="158" customWidth="1"/>
    <col min="986" max="986" width="9" style="158"/>
    <col min="987" max="987" width="13.25" style="158" customWidth="1"/>
    <col min="988" max="1237" width="9" style="158"/>
    <col min="1238" max="1238" width="5.5" style="158" customWidth="1"/>
    <col min="1239" max="1239" width="17.875" style="158" customWidth="1"/>
    <col min="1240" max="1240" width="14" style="158" customWidth="1"/>
    <col min="1241" max="1241" width="6.5" style="158" customWidth="1"/>
    <col min="1242" max="1242" width="9" style="158"/>
    <col min="1243" max="1243" width="13.25" style="158" customWidth="1"/>
    <col min="1244" max="1493" width="9" style="158"/>
    <col min="1494" max="1494" width="5.5" style="158" customWidth="1"/>
    <col min="1495" max="1495" width="17.875" style="158" customWidth="1"/>
    <col min="1496" max="1496" width="14" style="158" customWidth="1"/>
    <col min="1497" max="1497" width="6.5" style="158" customWidth="1"/>
    <col min="1498" max="1498" width="9" style="158"/>
    <col min="1499" max="1499" width="13.25" style="158" customWidth="1"/>
    <col min="1500" max="1749" width="9" style="158"/>
    <col min="1750" max="1750" width="5.5" style="158" customWidth="1"/>
    <col min="1751" max="1751" width="17.875" style="158" customWidth="1"/>
    <col min="1752" max="1752" width="14" style="158" customWidth="1"/>
    <col min="1753" max="1753" width="6.5" style="158" customWidth="1"/>
    <col min="1754" max="1754" width="9" style="158"/>
    <col min="1755" max="1755" width="13.25" style="158" customWidth="1"/>
    <col min="1756" max="2005" width="9" style="158"/>
    <col min="2006" max="2006" width="5.5" style="158" customWidth="1"/>
    <col min="2007" max="2007" width="17.875" style="158" customWidth="1"/>
    <col min="2008" max="2008" width="14" style="158" customWidth="1"/>
    <col min="2009" max="2009" width="6.5" style="158" customWidth="1"/>
    <col min="2010" max="2010" width="9" style="158"/>
    <col min="2011" max="2011" width="13.25" style="158" customWidth="1"/>
    <col min="2012" max="2261" width="9" style="158"/>
    <col min="2262" max="2262" width="5.5" style="158" customWidth="1"/>
    <col min="2263" max="2263" width="17.875" style="158" customWidth="1"/>
    <col min="2264" max="2264" width="14" style="158" customWidth="1"/>
    <col min="2265" max="2265" width="6.5" style="158" customWidth="1"/>
    <col min="2266" max="2266" width="9" style="158"/>
    <col min="2267" max="2267" width="13.25" style="158" customWidth="1"/>
    <col min="2268" max="2517" width="9" style="158"/>
    <col min="2518" max="2518" width="5.5" style="158" customWidth="1"/>
    <col min="2519" max="2519" width="17.875" style="158" customWidth="1"/>
    <col min="2520" max="2520" width="14" style="158" customWidth="1"/>
    <col min="2521" max="2521" width="6.5" style="158" customWidth="1"/>
    <col min="2522" max="2522" width="9" style="158"/>
    <col min="2523" max="2523" width="13.25" style="158" customWidth="1"/>
    <col min="2524" max="2773" width="9" style="158"/>
    <col min="2774" max="2774" width="5.5" style="158" customWidth="1"/>
    <col min="2775" max="2775" width="17.875" style="158" customWidth="1"/>
    <col min="2776" max="2776" width="14" style="158" customWidth="1"/>
    <col min="2777" max="2777" width="6.5" style="158" customWidth="1"/>
    <col min="2778" max="2778" width="9" style="158"/>
    <col min="2779" max="2779" width="13.25" style="158" customWidth="1"/>
    <col min="2780" max="3029" width="9" style="158"/>
    <col min="3030" max="3030" width="5.5" style="158" customWidth="1"/>
    <col min="3031" max="3031" width="17.875" style="158" customWidth="1"/>
    <col min="3032" max="3032" width="14" style="158" customWidth="1"/>
    <col min="3033" max="3033" width="6.5" style="158" customWidth="1"/>
    <col min="3034" max="3034" width="9" style="158"/>
    <col min="3035" max="3035" width="13.25" style="158" customWidth="1"/>
    <col min="3036" max="3285" width="9" style="158"/>
    <col min="3286" max="3286" width="5.5" style="158" customWidth="1"/>
    <col min="3287" max="3287" width="17.875" style="158" customWidth="1"/>
    <col min="3288" max="3288" width="14" style="158" customWidth="1"/>
    <col min="3289" max="3289" width="6.5" style="158" customWidth="1"/>
    <col min="3290" max="3290" width="9" style="158"/>
    <col min="3291" max="3291" width="13.25" style="158" customWidth="1"/>
    <col min="3292" max="3541" width="9" style="158"/>
    <col min="3542" max="3542" width="5.5" style="158" customWidth="1"/>
    <col min="3543" max="3543" width="17.875" style="158" customWidth="1"/>
    <col min="3544" max="3544" width="14" style="158" customWidth="1"/>
    <col min="3545" max="3545" width="6.5" style="158" customWidth="1"/>
    <col min="3546" max="3546" width="9" style="158"/>
    <col min="3547" max="3547" width="13.25" style="158" customWidth="1"/>
    <col min="3548" max="3797" width="9" style="158"/>
    <col min="3798" max="3798" width="5.5" style="158" customWidth="1"/>
    <col min="3799" max="3799" width="17.875" style="158" customWidth="1"/>
    <col min="3800" max="3800" width="14" style="158" customWidth="1"/>
    <col min="3801" max="3801" width="6.5" style="158" customWidth="1"/>
    <col min="3802" max="3802" width="9" style="158"/>
    <col min="3803" max="3803" width="13.25" style="158" customWidth="1"/>
    <col min="3804" max="4053" width="9" style="158"/>
    <col min="4054" max="4054" width="5.5" style="158" customWidth="1"/>
    <col min="4055" max="4055" width="17.875" style="158" customWidth="1"/>
    <col min="4056" max="4056" width="14" style="158" customWidth="1"/>
    <col min="4057" max="4057" width="6.5" style="158" customWidth="1"/>
    <col min="4058" max="4058" width="9" style="158"/>
    <col min="4059" max="4059" width="13.25" style="158" customWidth="1"/>
    <col min="4060" max="4309" width="9" style="158"/>
    <col min="4310" max="4310" width="5.5" style="158" customWidth="1"/>
    <col min="4311" max="4311" width="17.875" style="158" customWidth="1"/>
    <col min="4312" max="4312" width="14" style="158" customWidth="1"/>
    <col min="4313" max="4313" width="6.5" style="158" customWidth="1"/>
    <col min="4314" max="4314" width="9" style="158"/>
    <col min="4315" max="4315" width="13.25" style="158" customWidth="1"/>
    <col min="4316" max="4565" width="9" style="158"/>
    <col min="4566" max="4566" width="5.5" style="158" customWidth="1"/>
    <col min="4567" max="4567" width="17.875" style="158" customWidth="1"/>
    <col min="4568" max="4568" width="14" style="158" customWidth="1"/>
    <col min="4569" max="4569" width="6.5" style="158" customWidth="1"/>
    <col min="4570" max="4570" width="9" style="158"/>
    <col min="4571" max="4571" width="13.25" style="158" customWidth="1"/>
    <col min="4572" max="4821" width="9" style="158"/>
    <col min="4822" max="4822" width="5.5" style="158" customWidth="1"/>
    <col min="4823" max="4823" width="17.875" style="158" customWidth="1"/>
    <col min="4824" max="4824" width="14" style="158" customWidth="1"/>
    <col min="4825" max="4825" width="6.5" style="158" customWidth="1"/>
    <col min="4826" max="4826" width="9" style="158"/>
    <col min="4827" max="4827" width="13.25" style="158" customWidth="1"/>
    <col min="4828" max="5077" width="9" style="158"/>
    <col min="5078" max="5078" width="5.5" style="158" customWidth="1"/>
    <col min="5079" max="5079" width="17.875" style="158" customWidth="1"/>
    <col min="5080" max="5080" width="14" style="158" customWidth="1"/>
    <col min="5081" max="5081" width="6.5" style="158" customWidth="1"/>
    <col min="5082" max="5082" width="9" style="158"/>
    <col min="5083" max="5083" width="13.25" style="158" customWidth="1"/>
    <col min="5084" max="5333" width="9" style="158"/>
    <col min="5334" max="5334" width="5.5" style="158" customWidth="1"/>
    <col min="5335" max="5335" width="17.875" style="158" customWidth="1"/>
    <col min="5336" max="5336" width="14" style="158" customWidth="1"/>
    <col min="5337" max="5337" width="6.5" style="158" customWidth="1"/>
    <col min="5338" max="5338" width="9" style="158"/>
    <col min="5339" max="5339" width="13.25" style="158" customWidth="1"/>
    <col min="5340" max="5589" width="9" style="158"/>
    <col min="5590" max="5590" width="5.5" style="158" customWidth="1"/>
    <col min="5591" max="5591" width="17.875" style="158" customWidth="1"/>
    <col min="5592" max="5592" width="14" style="158" customWidth="1"/>
    <col min="5593" max="5593" width="6.5" style="158" customWidth="1"/>
    <col min="5594" max="5594" width="9" style="158"/>
    <col min="5595" max="5595" width="13.25" style="158" customWidth="1"/>
    <col min="5596" max="5845" width="9" style="158"/>
    <col min="5846" max="5846" width="5.5" style="158" customWidth="1"/>
    <col min="5847" max="5847" width="17.875" style="158" customWidth="1"/>
    <col min="5848" max="5848" width="14" style="158" customWidth="1"/>
    <col min="5849" max="5849" width="6.5" style="158" customWidth="1"/>
    <col min="5850" max="5850" width="9" style="158"/>
    <col min="5851" max="5851" width="13.25" style="158" customWidth="1"/>
    <col min="5852" max="6101" width="9" style="158"/>
    <col min="6102" max="6102" width="5.5" style="158" customWidth="1"/>
    <col min="6103" max="6103" width="17.875" style="158" customWidth="1"/>
    <col min="6104" max="6104" width="14" style="158" customWidth="1"/>
    <col min="6105" max="6105" width="6.5" style="158" customWidth="1"/>
    <col min="6106" max="6106" width="9" style="158"/>
    <col min="6107" max="6107" width="13.25" style="158" customWidth="1"/>
    <col min="6108" max="6357" width="9" style="158"/>
    <col min="6358" max="6358" width="5.5" style="158" customWidth="1"/>
    <col min="6359" max="6359" width="17.875" style="158" customWidth="1"/>
    <col min="6360" max="6360" width="14" style="158" customWidth="1"/>
    <col min="6361" max="6361" width="6.5" style="158" customWidth="1"/>
    <col min="6362" max="6362" width="9" style="158"/>
    <col min="6363" max="6363" width="13.25" style="158" customWidth="1"/>
    <col min="6364" max="6613" width="9" style="158"/>
    <col min="6614" max="6614" width="5.5" style="158" customWidth="1"/>
    <col min="6615" max="6615" width="17.875" style="158" customWidth="1"/>
    <col min="6616" max="6616" width="14" style="158" customWidth="1"/>
    <col min="6617" max="6617" width="6.5" style="158" customWidth="1"/>
    <col min="6618" max="6618" width="9" style="158"/>
    <col min="6619" max="6619" width="13.25" style="158" customWidth="1"/>
    <col min="6620" max="6869" width="9" style="158"/>
    <col min="6870" max="6870" width="5.5" style="158" customWidth="1"/>
    <col min="6871" max="6871" width="17.875" style="158" customWidth="1"/>
    <col min="6872" max="6872" width="14" style="158" customWidth="1"/>
    <col min="6873" max="6873" width="6.5" style="158" customWidth="1"/>
    <col min="6874" max="6874" width="9" style="158"/>
    <col min="6875" max="6875" width="13.25" style="158" customWidth="1"/>
    <col min="6876" max="7125" width="9" style="158"/>
    <col min="7126" max="7126" width="5.5" style="158" customWidth="1"/>
    <col min="7127" max="7127" width="17.875" style="158" customWidth="1"/>
    <col min="7128" max="7128" width="14" style="158" customWidth="1"/>
    <col min="7129" max="7129" width="6.5" style="158" customWidth="1"/>
    <col min="7130" max="7130" width="9" style="158"/>
    <col min="7131" max="7131" width="13.25" style="158" customWidth="1"/>
    <col min="7132" max="7381" width="9" style="158"/>
    <col min="7382" max="7382" width="5.5" style="158" customWidth="1"/>
    <col min="7383" max="7383" width="17.875" style="158" customWidth="1"/>
    <col min="7384" max="7384" width="14" style="158" customWidth="1"/>
    <col min="7385" max="7385" width="6.5" style="158" customWidth="1"/>
    <col min="7386" max="7386" width="9" style="158"/>
    <col min="7387" max="7387" width="13.25" style="158" customWidth="1"/>
    <col min="7388" max="7637" width="9" style="158"/>
    <col min="7638" max="7638" width="5.5" style="158" customWidth="1"/>
    <col min="7639" max="7639" width="17.875" style="158" customWidth="1"/>
    <col min="7640" max="7640" width="14" style="158" customWidth="1"/>
    <col min="7641" max="7641" width="6.5" style="158" customWidth="1"/>
    <col min="7642" max="7642" width="9" style="158"/>
    <col min="7643" max="7643" width="13.25" style="158" customWidth="1"/>
    <col min="7644" max="7893" width="9" style="158"/>
    <col min="7894" max="7894" width="5.5" style="158" customWidth="1"/>
    <col min="7895" max="7895" width="17.875" style="158" customWidth="1"/>
    <col min="7896" max="7896" width="14" style="158" customWidth="1"/>
    <col min="7897" max="7897" width="6.5" style="158" customWidth="1"/>
    <col min="7898" max="7898" width="9" style="158"/>
    <col min="7899" max="7899" width="13.25" style="158" customWidth="1"/>
    <col min="7900" max="8149" width="9" style="158"/>
    <col min="8150" max="8150" width="5.5" style="158" customWidth="1"/>
    <col min="8151" max="8151" width="17.875" style="158" customWidth="1"/>
    <col min="8152" max="8152" width="14" style="158" customWidth="1"/>
    <col min="8153" max="8153" width="6.5" style="158" customWidth="1"/>
    <col min="8154" max="8154" width="9" style="158"/>
    <col min="8155" max="8155" width="13.25" style="158" customWidth="1"/>
    <col min="8156" max="8405" width="9" style="158"/>
    <col min="8406" max="8406" width="5.5" style="158" customWidth="1"/>
    <col min="8407" max="8407" width="17.875" style="158" customWidth="1"/>
    <col min="8408" max="8408" width="14" style="158" customWidth="1"/>
    <col min="8409" max="8409" width="6.5" style="158" customWidth="1"/>
    <col min="8410" max="8410" width="9" style="158"/>
    <col min="8411" max="8411" width="13.25" style="158" customWidth="1"/>
    <col min="8412" max="8661" width="9" style="158"/>
    <col min="8662" max="8662" width="5.5" style="158" customWidth="1"/>
    <col min="8663" max="8663" width="17.875" style="158" customWidth="1"/>
    <col min="8664" max="8664" width="14" style="158" customWidth="1"/>
    <col min="8665" max="8665" width="6.5" style="158" customWidth="1"/>
    <col min="8666" max="8666" width="9" style="158"/>
    <col min="8667" max="8667" width="13.25" style="158" customWidth="1"/>
    <col min="8668" max="8917" width="9" style="158"/>
    <col min="8918" max="8918" width="5.5" style="158" customWidth="1"/>
    <col min="8919" max="8919" width="17.875" style="158" customWidth="1"/>
    <col min="8920" max="8920" width="14" style="158" customWidth="1"/>
    <col min="8921" max="8921" width="6.5" style="158" customWidth="1"/>
    <col min="8922" max="8922" width="9" style="158"/>
    <col min="8923" max="8923" width="13.25" style="158" customWidth="1"/>
    <col min="8924" max="9173" width="9" style="158"/>
    <col min="9174" max="9174" width="5.5" style="158" customWidth="1"/>
    <col min="9175" max="9175" width="17.875" style="158" customWidth="1"/>
    <col min="9176" max="9176" width="14" style="158" customWidth="1"/>
    <col min="9177" max="9177" width="6.5" style="158" customWidth="1"/>
    <col min="9178" max="9178" width="9" style="158"/>
    <col min="9179" max="9179" width="13.25" style="158" customWidth="1"/>
    <col min="9180" max="9429" width="9" style="158"/>
    <col min="9430" max="9430" width="5.5" style="158" customWidth="1"/>
    <col min="9431" max="9431" width="17.875" style="158" customWidth="1"/>
    <col min="9432" max="9432" width="14" style="158" customWidth="1"/>
    <col min="9433" max="9433" width="6.5" style="158" customWidth="1"/>
    <col min="9434" max="9434" width="9" style="158"/>
    <col min="9435" max="9435" width="13.25" style="158" customWidth="1"/>
    <col min="9436" max="9685" width="9" style="158"/>
    <col min="9686" max="9686" width="5.5" style="158" customWidth="1"/>
    <col min="9687" max="9687" width="17.875" style="158" customWidth="1"/>
    <col min="9688" max="9688" width="14" style="158" customWidth="1"/>
    <col min="9689" max="9689" width="6.5" style="158" customWidth="1"/>
    <col min="9690" max="9690" width="9" style="158"/>
    <col min="9691" max="9691" width="13.25" style="158" customWidth="1"/>
    <col min="9692" max="9941" width="9" style="158"/>
    <col min="9942" max="9942" width="5.5" style="158" customWidth="1"/>
    <col min="9943" max="9943" width="17.875" style="158" customWidth="1"/>
    <col min="9944" max="9944" width="14" style="158" customWidth="1"/>
    <col min="9945" max="9945" width="6.5" style="158" customWidth="1"/>
    <col min="9946" max="9946" width="9" style="158"/>
    <col min="9947" max="9947" width="13.25" style="158" customWidth="1"/>
    <col min="9948" max="10197" width="9" style="158"/>
    <col min="10198" max="10198" width="5.5" style="158" customWidth="1"/>
    <col min="10199" max="10199" width="17.875" style="158" customWidth="1"/>
    <col min="10200" max="10200" width="14" style="158" customWidth="1"/>
    <col min="10201" max="10201" width="6.5" style="158" customWidth="1"/>
    <col min="10202" max="10202" width="9" style="158"/>
    <col min="10203" max="10203" width="13.25" style="158" customWidth="1"/>
    <col min="10204" max="10453" width="9" style="158"/>
    <col min="10454" max="10454" width="5.5" style="158" customWidth="1"/>
    <col min="10455" max="10455" width="17.875" style="158" customWidth="1"/>
    <col min="10456" max="10456" width="14" style="158" customWidth="1"/>
    <col min="10457" max="10457" width="6.5" style="158" customWidth="1"/>
    <col min="10458" max="10458" width="9" style="158"/>
    <col min="10459" max="10459" width="13.25" style="158" customWidth="1"/>
    <col min="10460" max="10709" width="9" style="158"/>
    <col min="10710" max="10710" width="5.5" style="158" customWidth="1"/>
    <col min="10711" max="10711" width="17.875" style="158" customWidth="1"/>
    <col min="10712" max="10712" width="14" style="158" customWidth="1"/>
    <col min="10713" max="10713" width="6.5" style="158" customWidth="1"/>
    <col min="10714" max="10714" width="9" style="158"/>
    <col min="10715" max="10715" width="13.25" style="158" customWidth="1"/>
    <col min="10716" max="10965" width="9" style="158"/>
    <col min="10966" max="10966" width="5.5" style="158" customWidth="1"/>
    <col min="10967" max="10967" width="17.875" style="158" customWidth="1"/>
    <col min="10968" max="10968" width="14" style="158" customWidth="1"/>
    <col min="10969" max="10969" width="6.5" style="158" customWidth="1"/>
    <col min="10970" max="10970" width="9" style="158"/>
    <col min="10971" max="10971" width="13.25" style="158" customWidth="1"/>
    <col min="10972" max="11221" width="9" style="158"/>
    <col min="11222" max="11222" width="5.5" style="158" customWidth="1"/>
    <col min="11223" max="11223" width="17.875" style="158" customWidth="1"/>
    <col min="11224" max="11224" width="14" style="158" customWidth="1"/>
    <col min="11225" max="11225" width="6.5" style="158" customWidth="1"/>
    <col min="11226" max="11226" width="9" style="158"/>
    <col min="11227" max="11227" width="13.25" style="158" customWidth="1"/>
    <col min="11228" max="11477" width="9" style="158"/>
    <col min="11478" max="11478" width="5.5" style="158" customWidth="1"/>
    <col min="11479" max="11479" width="17.875" style="158" customWidth="1"/>
    <col min="11480" max="11480" width="14" style="158" customWidth="1"/>
    <col min="11481" max="11481" width="6.5" style="158" customWidth="1"/>
    <col min="11482" max="11482" width="9" style="158"/>
    <col min="11483" max="11483" width="13.25" style="158" customWidth="1"/>
    <col min="11484" max="11733" width="9" style="158"/>
    <col min="11734" max="11734" width="5.5" style="158" customWidth="1"/>
    <col min="11735" max="11735" width="17.875" style="158" customWidth="1"/>
    <col min="11736" max="11736" width="14" style="158" customWidth="1"/>
    <col min="11737" max="11737" width="6.5" style="158" customWidth="1"/>
    <col min="11738" max="11738" width="9" style="158"/>
    <col min="11739" max="11739" width="13.25" style="158" customWidth="1"/>
    <col min="11740" max="11989" width="9" style="158"/>
    <col min="11990" max="11990" width="5.5" style="158" customWidth="1"/>
    <col min="11991" max="11991" width="17.875" style="158" customWidth="1"/>
    <col min="11992" max="11992" width="14" style="158" customWidth="1"/>
    <col min="11993" max="11993" width="6.5" style="158" customWidth="1"/>
    <col min="11994" max="11994" width="9" style="158"/>
    <col min="11995" max="11995" width="13.25" style="158" customWidth="1"/>
    <col min="11996" max="12245" width="9" style="158"/>
    <col min="12246" max="12246" width="5.5" style="158" customWidth="1"/>
    <col min="12247" max="12247" width="17.875" style="158" customWidth="1"/>
    <col min="12248" max="12248" width="14" style="158" customWidth="1"/>
    <col min="12249" max="12249" width="6.5" style="158" customWidth="1"/>
    <col min="12250" max="12250" width="9" style="158"/>
    <col min="12251" max="12251" width="13.25" style="158" customWidth="1"/>
    <col min="12252" max="12501" width="9" style="158"/>
    <col min="12502" max="12502" width="5.5" style="158" customWidth="1"/>
    <col min="12503" max="12503" width="17.875" style="158" customWidth="1"/>
    <col min="12504" max="12504" width="14" style="158" customWidth="1"/>
    <col min="12505" max="12505" width="6.5" style="158" customWidth="1"/>
    <col min="12506" max="12506" width="9" style="158"/>
    <col min="12507" max="12507" width="13.25" style="158" customWidth="1"/>
    <col min="12508" max="12757" width="9" style="158"/>
    <col min="12758" max="12758" width="5.5" style="158" customWidth="1"/>
    <col min="12759" max="12759" width="17.875" style="158" customWidth="1"/>
    <col min="12760" max="12760" width="14" style="158" customWidth="1"/>
    <col min="12761" max="12761" width="6.5" style="158" customWidth="1"/>
    <col min="12762" max="12762" width="9" style="158"/>
    <col min="12763" max="12763" width="13.25" style="158" customWidth="1"/>
    <col min="12764" max="13013" width="9" style="158"/>
    <col min="13014" max="13014" width="5.5" style="158" customWidth="1"/>
    <col min="13015" max="13015" width="17.875" style="158" customWidth="1"/>
    <col min="13016" max="13016" width="14" style="158" customWidth="1"/>
    <col min="13017" max="13017" width="6.5" style="158" customWidth="1"/>
    <col min="13018" max="13018" width="9" style="158"/>
    <col min="13019" max="13019" width="13.25" style="158" customWidth="1"/>
    <col min="13020" max="13269" width="9" style="158"/>
    <col min="13270" max="13270" width="5.5" style="158" customWidth="1"/>
    <col min="13271" max="13271" width="17.875" style="158" customWidth="1"/>
    <col min="13272" max="13272" width="14" style="158" customWidth="1"/>
    <col min="13273" max="13273" width="6.5" style="158" customWidth="1"/>
    <col min="13274" max="13274" width="9" style="158"/>
    <col min="13275" max="13275" width="13.25" style="158" customWidth="1"/>
    <col min="13276" max="13525" width="9" style="158"/>
    <col min="13526" max="13526" width="5.5" style="158" customWidth="1"/>
    <col min="13527" max="13527" width="17.875" style="158" customWidth="1"/>
    <col min="13528" max="13528" width="14" style="158" customWidth="1"/>
    <col min="13529" max="13529" width="6.5" style="158" customWidth="1"/>
    <col min="13530" max="13530" width="9" style="158"/>
    <col min="13531" max="13531" width="13.25" style="158" customWidth="1"/>
    <col min="13532" max="13781" width="9" style="158"/>
    <col min="13782" max="13782" width="5.5" style="158" customWidth="1"/>
    <col min="13783" max="13783" width="17.875" style="158" customWidth="1"/>
    <col min="13784" max="13784" width="14" style="158" customWidth="1"/>
    <col min="13785" max="13785" width="6.5" style="158" customWidth="1"/>
    <col min="13786" max="13786" width="9" style="158"/>
    <col min="13787" max="13787" width="13.25" style="158" customWidth="1"/>
    <col min="13788" max="14037" width="9" style="158"/>
    <col min="14038" max="14038" width="5.5" style="158" customWidth="1"/>
    <col min="14039" max="14039" width="17.875" style="158" customWidth="1"/>
    <col min="14040" max="14040" width="14" style="158" customWidth="1"/>
    <col min="14041" max="14041" width="6.5" style="158" customWidth="1"/>
    <col min="14042" max="14042" width="9" style="158"/>
    <col min="14043" max="14043" width="13.25" style="158" customWidth="1"/>
    <col min="14044" max="14293" width="9" style="158"/>
    <col min="14294" max="14294" width="5.5" style="158" customWidth="1"/>
    <col min="14295" max="14295" width="17.875" style="158" customWidth="1"/>
    <col min="14296" max="14296" width="14" style="158" customWidth="1"/>
    <col min="14297" max="14297" width="6.5" style="158" customWidth="1"/>
    <col min="14298" max="14298" width="9" style="158"/>
    <col min="14299" max="14299" width="13.25" style="158" customWidth="1"/>
    <col min="14300" max="14549" width="9" style="158"/>
    <col min="14550" max="14550" width="5.5" style="158" customWidth="1"/>
    <col min="14551" max="14551" width="17.875" style="158" customWidth="1"/>
    <col min="14552" max="14552" width="14" style="158" customWidth="1"/>
    <col min="14553" max="14553" width="6.5" style="158" customWidth="1"/>
    <col min="14554" max="14554" width="9" style="158"/>
    <col min="14555" max="14555" width="13.25" style="158" customWidth="1"/>
    <col min="14556" max="14805" width="9" style="158"/>
    <col min="14806" max="14806" width="5.5" style="158" customWidth="1"/>
    <col min="14807" max="14807" width="17.875" style="158" customWidth="1"/>
    <col min="14808" max="14808" width="14" style="158" customWidth="1"/>
    <col min="14809" max="14809" width="6.5" style="158" customWidth="1"/>
    <col min="14810" max="14810" width="9" style="158"/>
    <col min="14811" max="14811" width="13.25" style="158" customWidth="1"/>
    <col min="14812" max="15061" width="9" style="158"/>
    <col min="15062" max="15062" width="5.5" style="158" customWidth="1"/>
    <col min="15063" max="15063" width="17.875" style="158" customWidth="1"/>
    <col min="15064" max="15064" width="14" style="158" customWidth="1"/>
    <col min="15065" max="15065" width="6.5" style="158" customWidth="1"/>
    <col min="15066" max="15066" width="9" style="158"/>
    <col min="15067" max="15067" width="13.25" style="158" customWidth="1"/>
    <col min="15068" max="15317" width="9" style="158"/>
    <col min="15318" max="15318" width="5.5" style="158" customWidth="1"/>
    <col min="15319" max="15319" width="17.875" style="158" customWidth="1"/>
    <col min="15320" max="15320" width="14" style="158" customWidth="1"/>
    <col min="15321" max="15321" width="6.5" style="158" customWidth="1"/>
    <col min="15322" max="15322" width="9" style="158"/>
    <col min="15323" max="15323" width="13.25" style="158" customWidth="1"/>
    <col min="15324" max="15573" width="9" style="158"/>
    <col min="15574" max="15574" width="5.5" style="158" customWidth="1"/>
    <col min="15575" max="15575" width="17.875" style="158" customWidth="1"/>
    <col min="15576" max="15576" width="14" style="158" customWidth="1"/>
    <col min="15577" max="15577" width="6.5" style="158" customWidth="1"/>
    <col min="15578" max="15578" width="9" style="158"/>
    <col min="15579" max="15579" width="13.25" style="158" customWidth="1"/>
    <col min="15580" max="15829" width="9" style="158"/>
    <col min="15830" max="15830" width="5.5" style="158" customWidth="1"/>
    <col min="15831" max="15831" width="17.875" style="158" customWidth="1"/>
    <col min="15832" max="15832" width="14" style="158" customWidth="1"/>
    <col min="15833" max="15833" width="6.5" style="158" customWidth="1"/>
    <col min="15834" max="15834" width="9" style="158"/>
    <col min="15835" max="15835" width="13.25" style="158" customWidth="1"/>
    <col min="15836" max="16085" width="9" style="158"/>
    <col min="16086" max="16086" width="5.5" style="158" customWidth="1"/>
    <col min="16087" max="16087" width="17.875" style="158" customWidth="1"/>
    <col min="16088" max="16088" width="14" style="158" customWidth="1"/>
    <col min="16089" max="16089" width="6.5" style="158" customWidth="1"/>
    <col min="16090" max="16090" width="9" style="158"/>
    <col min="16091" max="16091" width="13.25" style="158" customWidth="1"/>
    <col min="16092" max="16384" width="9" style="158"/>
  </cols>
  <sheetData>
    <row r="1" spans="1:11" ht="13.5" customHeight="1" x14ac:dyDescent="0.15">
      <c r="A1" s="155"/>
      <c r="B1" s="156"/>
      <c r="C1" s="156"/>
      <c r="D1" s="156"/>
      <c r="E1" s="156"/>
      <c r="F1" s="156"/>
      <c r="G1" s="156"/>
      <c r="H1" s="156"/>
      <c r="I1" s="156"/>
      <c r="J1" s="156"/>
      <c r="K1" s="157"/>
    </row>
    <row r="2" spans="1:11" ht="13.5" customHeight="1" x14ac:dyDescent="0.15">
      <c r="A2" s="159"/>
      <c r="B2" s="160"/>
      <c r="C2" s="160"/>
      <c r="D2" s="160"/>
      <c r="E2" s="160"/>
      <c r="F2" s="160"/>
      <c r="G2" s="160"/>
      <c r="H2" s="160"/>
      <c r="I2" s="1050" t="str">
        <f>"《"&amp;'①入力シート(男女)'!Y20&amp;"・女子"&amp;"》"</f>
        <v>《・女子》</v>
      </c>
      <c r="J2" s="1050"/>
      <c r="K2" s="161"/>
    </row>
    <row r="3" spans="1:11" ht="30.75" x14ac:dyDescent="0.15">
      <c r="A3" s="159"/>
      <c r="B3" s="160"/>
      <c r="C3" s="1046" t="s">
        <v>225</v>
      </c>
      <c r="D3" s="1046"/>
      <c r="E3" s="1046"/>
      <c r="F3" s="1046"/>
      <c r="G3" s="1046"/>
      <c r="H3" s="1046"/>
      <c r="I3" s="160"/>
      <c r="J3" s="160"/>
      <c r="K3" s="161"/>
    </row>
    <row r="4" spans="1:11" ht="18.75" customHeight="1" x14ac:dyDescent="0.15">
      <c r="A4" s="159"/>
      <c r="B4" s="160"/>
      <c r="C4" s="160"/>
      <c r="D4" s="160"/>
      <c r="E4" s="160"/>
      <c r="F4" s="160"/>
      <c r="G4" s="160"/>
      <c r="H4" s="1047" t="s">
        <v>391</v>
      </c>
      <c r="I4" s="1047"/>
      <c r="J4" s="1047"/>
      <c r="K4" s="161"/>
    </row>
    <row r="5" spans="1:11" ht="13.5" customHeight="1" x14ac:dyDescent="0.15">
      <c r="A5" s="159"/>
      <c r="B5" s="160"/>
      <c r="C5" s="160"/>
      <c r="D5" s="160"/>
      <c r="E5" s="160"/>
      <c r="F5" s="160"/>
      <c r="G5" s="160"/>
      <c r="H5" s="160"/>
      <c r="I5" s="160"/>
      <c r="J5" s="160"/>
      <c r="K5" s="161"/>
    </row>
    <row r="6" spans="1:11" ht="24" x14ac:dyDescent="0.2">
      <c r="A6" s="159"/>
      <c r="B6" s="162"/>
      <c r="C6" s="160"/>
      <c r="D6" s="160"/>
      <c r="E6" s="1049" t="str">
        <f>IF('①入力シート(男女)'!Y21="","",'①入力シート(男女)'!Y21)</f>
        <v/>
      </c>
      <c r="F6" s="1049"/>
      <c r="G6" s="1049"/>
      <c r="H6" s="1049"/>
      <c r="I6" s="1049"/>
      <c r="J6" s="163" t="s">
        <v>226</v>
      </c>
      <c r="K6" s="161"/>
    </row>
    <row r="7" spans="1:11" ht="18.75" customHeight="1" x14ac:dyDescent="0.15">
      <c r="A7" s="159"/>
      <c r="B7" s="160"/>
      <c r="C7" s="160"/>
      <c r="D7" s="160"/>
      <c r="E7" s="160"/>
      <c r="F7" s="160"/>
      <c r="G7" s="160"/>
      <c r="H7" s="1048"/>
      <c r="I7" s="1048"/>
      <c r="J7" s="160"/>
      <c r="K7" s="161"/>
    </row>
    <row r="8" spans="1:11" ht="23.25" customHeight="1" x14ac:dyDescent="0.2">
      <c r="A8" s="159"/>
      <c r="B8" s="164" t="s">
        <v>227</v>
      </c>
      <c r="C8" s="165"/>
      <c r="D8" s="166"/>
      <c r="E8" s="166"/>
      <c r="F8" s="167"/>
      <c r="G8" s="168"/>
      <c r="H8" s="168"/>
      <c r="I8" s="160"/>
      <c r="J8" s="160"/>
      <c r="K8" s="161"/>
    </row>
    <row r="9" spans="1:11" ht="23.25" customHeight="1" x14ac:dyDescent="0.15">
      <c r="A9" s="159"/>
      <c r="B9" s="1045" t="str">
        <f>"令和"&amp;date!B3&amp;"年度　第４８回全国高等学校選抜バドミントン大会"</f>
        <v>令和元年度　第４８回全国高等学校選抜バドミントン大会</v>
      </c>
      <c r="C9" s="1045"/>
      <c r="D9" s="1045"/>
      <c r="E9" s="1045"/>
      <c r="F9" s="1045"/>
      <c r="G9" s="1045"/>
      <c r="H9" s="1045"/>
      <c r="I9" s="1045"/>
      <c r="J9" s="1045"/>
      <c r="K9" s="161"/>
    </row>
    <row r="10" spans="1:11" ht="23.25" customHeight="1" x14ac:dyDescent="0.15">
      <c r="A10" s="159"/>
      <c r="B10" s="1045"/>
      <c r="C10" s="1045"/>
      <c r="D10" s="1045"/>
      <c r="E10" s="1045"/>
      <c r="F10" s="1045"/>
      <c r="G10" s="1045"/>
      <c r="H10" s="1045"/>
      <c r="I10" s="1045"/>
      <c r="J10" s="1045"/>
      <c r="K10" s="161"/>
    </row>
    <row r="11" spans="1:11" ht="13.5" customHeight="1" x14ac:dyDescent="0.15">
      <c r="A11" s="159"/>
      <c r="B11" s="160"/>
      <c r="C11" s="160"/>
      <c r="D11" s="160"/>
      <c r="E11" s="160"/>
      <c r="F11" s="160"/>
      <c r="G11" s="160"/>
      <c r="H11" s="160"/>
      <c r="I11" s="160"/>
      <c r="J11" s="160"/>
      <c r="K11" s="161"/>
    </row>
    <row r="12" spans="1:11" ht="32.25" customHeight="1" x14ac:dyDescent="0.15">
      <c r="A12" s="159"/>
      <c r="B12" s="160"/>
      <c r="C12" s="160"/>
      <c r="D12" s="1057" t="s">
        <v>228</v>
      </c>
      <c r="E12" s="1057"/>
      <c r="F12" s="1057"/>
      <c r="G12" s="1058">
        <f>SUM(E15:E16)</f>
        <v>0</v>
      </c>
      <c r="H12" s="1058"/>
      <c r="I12" s="169" t="s">
        <v>229</v>
      </c>
      <c r="J12" s="160"/>
      <c r="K12" s="161"/>
    </row>
    <row r="13" spans="1:11" ht="13.5" customHeight="1" x14ac:dyDescent="0.15">
      <c r="A13" s="159"/>
      <c r="B13" s="160"/>
      <c r="C13" s="170"/>
      <c r="D13" s="171"/>
      <c r="E13" s="171"/>
      <c r="F13" s="171"/>
      <c r="G13" s="171"/>
      <c r="H13" s="171"/>
      <c r="I13" s="171"/>
      <c r="J13" s="160"/>
      <c r="K13" s="161"/>
    </row>
    <row r="14" spans="1:11" s="175" customFormat="1" ht="18.75" customHeight="1" x14ac:dyDescent="0.15">
      <c r="A14" s="172"/>
      <c r="B14" s="1053" t="s">
        <v>230</v>
      </c>
      <c r="C14" s="1053"/>
      <c r="D14" s="164"/>
      <c r="E14" s="164"/>
      <c r="F14" s="164"/>
      <c r="G14" s="173"/>
      <c r="H14" s="173"/>
      <c r="I14" s="173"/>
      <c r="J14" s="173"/>
      <c r="K14" s="174"/>
    </row>
    <row r="15" spans="1:11" s="175" customFormat="1" ht="18.75" customHeight="1" x14ac:dyDescent="0.15">
      <c r="A15" s="172"/>
      <c r="B15" s="164"/>
      <c r="C15" s="1045" t="s">
        <v>231</v>
      </c>
      <c r="D15" s="1045"/>
      <c r="E15" s="176">
        <f>'①入力シート(男女)'!Y60*40000</f>
        <v>0</v>
      </c>
      <c r="F15" s="164" t="s">
        <v>18</v>
      </c>
      <c r="G15" s="173"/>
      <c r="H15" s="173"/>
      <c r="I15" s="173"/>
      <c r="J15" s="173"/>
      <c r="K15" s="174"/>
    </row>
    <row r="16" spans="1:11" s="175" customFormat="1" ht="18.75" customHeight="1" x14ac:dyDescent="0.15">
      <c r="A16" s="172"/>
      <c r="B16" s="164"/>
      <c r="C16" s="1045" t="s">
        <v>232</v>
      </c>
      <c r="D16" s="1045"/>
      <c r="E16" s="176">
        <f>'①入力シート(男女)'!Y92*4000</f>
        <v>0</v>
      </c>
      <c r="F16" s="164" t="s">
        <v>18</v>
      </c>
      <c r="G16" s="173"/>
      <c r="H16" s="177" t="s">
        <v>233</v>
      </c>
      <c r="I16" s="173"/>
      <c r="J16" s="173"/>
      <c r="K16" s="174"/>
    </row>
    <row r="17" spans="1:11" ht="13.5" customHeight="1" x14ac:dyDescent="0.15">
      <c r="A17" s="159"/>
      <c r="B17" s="160"/>
      <c r="C17" s="160"/>
      <c r="D17" s="160"/>
      <c r="E17" s="160"/>
      <c r="F17" s="160"/>
      <c r="G17" s="160"/>
      <c r="H17" s="160"/>
      <c r="I17" s="160"/>
      <c r="J17" s="160"/>
      <c r="K17" s="161"/>
    </row>
    <row r="18" spans="1:11" s="175" customFormat="1" ht="16.5" customHeight="1" x14ac:dyDescent="0.15">
      <c r="A18" s="172"/>
      <c r="B18" s="173"/>
      <c r="C18" s="173"/>
      <c r="D18" s="178"/>
      <c r="E18" s="178"/>
      <c r="F18" s="164" t="s">
        <v>376</v>
      </c>
      <c r="G18" s="173"/>
      <c r="H18" s="173"/>
      <c r="I18" s="173"/>
      <c r="J18" s="173"/>
      <c r="K18" s="174"/>
    </row>
    <row r="19" spans="1:11" s="175" customFormat="1" ht="16.5" customHeight="1" x14ac:dyDescent="0.15">
      <c r="A19" s="172"/>
      <c r="B19" s="173"/>
      <c r="C19" s="173"/>
      <c r="D19" s="173"/>
      <c r="E19" s="173"/>
      <c r="F19" s="164" t="s">
        <v>408</v>
      </c>
      <c r="G19" s="173"/>
      <c r="H19" s="173"/>
      <c r="I19" s="173"/>
      <c r="J19" s="173"/>
      <c r="K19" s="174"/>
    </row>
    <row r="20" spans="1:11" ht="13.5" customHeight="1" x14ac:dyDescent="0.2">
      <c r="A20" s="179"/>
      <c r="B20" s="180"/>
      <c r="C20" s="180"/>
      <c r="D20" s="181"/>
      <c r="E20" s="181"/>
      <c r="F20" s="180"/>
      <c r="G20" s="180"/>
      <c r="H20" s="181"/>
      <c r="I20" s="180"/>
      <c r="J20" s="180"/>
      <c r="K20" s="182"/>
    </row>
    <row r="21" spans="1:11" ht="13.5" customHeight="1" x14ac:dyDescent="0.2">
      <c r="A21" s="160"/>
      <c r="B21" s="160"/>
      <c r="C21" s="160"/>
      <c r="D21" s="183"/>
      <c r="E21" s="183"/>
      <c r="F21" s="160"/>
      <c r="G21" s="160"/>
      <c r="H21" s="183"/>
      <c r="I21" s="160"/>
      <c r="J21" s="160"/>
      <c r="K21" s="160"/>
    </row>
    <row r="22" spans="1:11" ht="13.5" customHeight="1" x14ac:dyDescent="0.2">
      <c r="A22" s="160"/>
      <c r="B22" s="160"/>
      <c r="C22" s="160"/>
      <c r="D22" s="183"/>
      <c r="E22" s="183"/>
      <c r="F22" s="160"/>
      <c r="G22" s="160"/>
      <c r="H22" s="183"/>
      <c r="I22" s="160"/>
      <c r="J22" s="160"/>
      <c r="K22" s="160"/>
    </row>
    <row r="23" spans="1:11" ht="13.5" customHeight="1" x14ac:dyDescent="0.2">
      <c r="A23" s="160"/>
      <c r="B23" s="160"/>
      <c r="C23" s="160"/>
      <c r="D23" s="183"/>
      <c r="E23" s="183"/>
      <c r="F23" s="160"/>
      <c r="G23" s="160"/>
      <c r="H23" s="183"/>
      <c r="I23" s="160"/>
      <c r="J23" s="160"/>
      <c r="K23" s="160"/>
    </row>
    <row r="24" spans="1:11" ht="13.5" customHeight="1" x14ac:dyDescent="0.2">
      <c r="A24" s="160"/>
      <c r="B24" s="160"/>
      <c r="C24" s="160"/>
      <c r="D24" s="183"/>
      <c r="E24" s="183"/>
      <c r="F24" s="160"/>
      <c r="G24" s="160"/>
      <c r="H24" s="183"/>
      <c r="I24" s="160"/>
      <c r="J24" s="160"/>
      <c r="K24" s="160"/>
    </row>
    <row r="25" spans="1:11" ht="13.5" customHeight="1" x14ac:dyDescent="0.2">
      <c r="A25" s="160"/>
      <c r="B25" s="160"/>
      <c r="C25" s="160"/>
      <c r="D25" s="183"/>
      <c r="E25" s="183"/>
      <c r="F25" s="160"/>
      <c r="G25" s="160"/>
      <c r="H25" s="183"/>
      <c r="I25" s="160"/>
      <c r="J25" s="160"/>
      <c r="K25" s="160"/>
    </row>
    <row r="26" spans="1:11" ht="13.5" customHeight="1" x14ac:dyDescent="0.2">
      <c r="A26" s="160"/>
      <c r="B26" s="160"/>
      <c r="C26" s="160"/>
      <c r="D26" s="183"/>
      <c r="E26" s="183"/>
      <c r="F26" s="160"/>
      <c r="G26" s="160"/>
      <c r="H26" s="183"/>
      <c r="I26" s="160"/>
      <c r="J26" s="160"/>
      <c r="K26" s="160"/>
    </row>
    <row r="27" spans="1:11" ht="13.5" customHeight="1" x14ac:dyDescent="0.15"/>
    <row r="28" spans="1:11" ht="13.5" customHeight="1" x14ac:dyDescent="0.15"/>
    <row r="29" spans="1:11" ht="13.5" customHeight="1" x14ac:dyDescent="0.15">
      <c r="A29" s="259"/>
      <c r="B29" s="260"/>
      <c r="C29" s="260"/>
      <c r="D29" s="260"/>
      <c r="E29" s="260"/>
      <c r="F29" s="260"/>
      <c r="G29" s="260"/>
      <c r="H29" s="260"/>
      <c r="I29" s="260"/>
      <c r="J29" s="260"/>
      <c r="K29" s="261"/>
    </row>
    <row r="30" spans="1:11" ht="13.5" customHeight="1" x14ac:dyDescent="0.15">
      <c r="A30" s="262"/>
      <c r="B30" s="263"/>
      <c r="C30" s="263"/>
      <c r="D30" s="263"/>
      <c r="E30" s="263"/>
      <c r="F30" s="263"/>
      <c r="G30" s="263"/>
      <c r="H30" s="263"/>
      <c r="I30" s="1060" t="str">
        <f>$I$2</f>
        <v>《・女子》</v>
      </c>
      <c r="J30" s="1061"/>
      <c r="K30" s="264"/>
    </row>
    <row r="31" spans="1:11" ht="30.75" x14ac:dyDescent="0.15">
      <c r="A31" s="262"/>
      <c r="B31" s="263"/>
      <c r="C31" s="1062" t="s">
        <v>234</v>
      </c>
      <c r="D31" s="1062"/>
      <c r="E31" s="1062"/>
      <c r="F31" s="1062"/>
      <c r="G31" s="1062"/>
      <c r="H31" s="1062"/>
      <c r="I31" s="263"/>
      <c r="J31" s="263"/>
      <c r="K31" s="264"/>
    </row>
    <row r="32" spans="1:11" ht="18.75" customHeight="1" x14ac:dyDescent="0.15">
      <c r="A32" s="262"/>
      <c r="B32" s="263"/>
      <c r="C32" s="263"/>
      <c r="D32" s="263"/>
      <c r="E32" s="263"/>
      <c r="F32" s="263"/>
      <c r="G32" s="263"/>
      <c r="H32" s="1063" t="str">
        <f>$H$4</f>
        <v>令和　　年 　 月 　 日</v>
      </c>
      <c r="I32" s="1063"/>
      <c r="J32" s="1063"/>
      <c r="K32" s="264"/>
    </row>
    <row r="33" spans="1:11" ht="13.5" customHeight="1" x14ac:dyDescent="0.15">
      <c r="A33" s="262"/>
      <c r="B33" s="263"/>
      <c r="C33" s="263"/>
      <c r="D33" s="263"/>
      <c r="E33" s="263"/>
      <c r="F33" s="263"/>
      <c r="G33" s="263"/>
      <c r="H33" s="263"/>
      <c r="I33" s="263"/>
      <c r="J33" s="263"/>
      <c r="K33" s="264"/>
    </row>
    <row r="34" spans="1:11" ht="24" x14ac:dyDescent="0.2">
      <c r="A34" s="262"/>
      <c r="B34" s="265"/>
      <c r="C34" s="263"/>
      <c r="D34" s="263"/>
      <c r="E34" s="1064" t="str">
        <f>IF('①入力シート(男女)'!Y40="※男女","▲印刷済(男子領収書)▲",$E$6)</f>
        <v/>
      </c>
      <c r="F34" s="1064"/>
      <c r="G34" s="1064"/>
      <c r="H34" s="1064"/>
      <c r="I34" s="1064"/>
      <c r="J34" s="266" t="s">
        <v>226</v>
      </c>
      <c r="K34" s="264"/>
    </row>
    <row r="35" spans="1:11" ht="18.75" customHeight="1" x14ac:dyDescent="0.15">
      <c r="A35" s="262"/>
      <c r="B35" s="263"/>
      <c r="C35" s="263"/>
      <c r="D35" s="263"/>
      <c r="E35" s="263"/>
      <c r="F35" s="263"/>
      <c r="G35" s="263"/>
      <c r="H35" s="1065"/>
      <c r="I35" s="1065"/>
      <c r="J35" s="263"/>
      <c r="K35" s="264"/>
    </row>
    <row r="36" spans="1:11" ht="23.25" customHeight="1" x14ac:dyDescent="0.2">
      <c r="A36" s="262"/>
      <c r="B36" s="267" t="s">
        <v>227</v>
      </c>
      <c r="C36" s="268"/>
      <c r="D36" s="269"/>
      <c r="E36" s="269"/>
      <c r="F36" s="270"/>
      <c r="G36" s="271"/>
      <c r="H36" s="271"/>
      <c r="I36" s="263"/>
      <c r="J36" s="263"/>
      <c r="K36" s="264"/>
    </row>
    <row r="37" spans="1:11" ht="23.25" customHeight="1" x14ac:dyDescent="0.15">
      <c r="A37" s="262"/>
      <c r="B37" s="1059" t="str">
        <f>$B$9</f>
        <v>令和元年度　第４８回全国高等学校選抜バドミントン大会</v>
      </c>
      <c r="C37" s="1059"/>
      <c r="D37" s="1059"/>
      <c r="E37" s="1059"/>
      <c r="F37" s="1059"/>
      <c r="G37" s="1059"/>
      <c r="H37" s="1059"/>
      <c r="I37" s="1059"/>
      <c r="J37" s="1059"/>
      <c r="K37" s="264"/>
    </row>
    <row r="38" spans="1:11" ht="23.25" customHeight="1" x14ac:dyDescent="0.15">
      <c r="A38" s="262"/>
      <c r="B38" s="1059"/>
      <c r="C38" s="1059"/>
      <c r="D38" s="1059"/>
      <c r="E38" s="1059"/>
      <c r="F38" s="1059"/>
      <c r="G38" s="1059"/>
      <c r="H38" s="1059"/>
      <c r="I38" s="1059"/>
      <c r="J38" s="1059"/>
      <c r="K38" s="264"/>
    </row>
    <row r="39" spans="1:11" ht="13.5" customHeight="1" x14ac:dyDescent="0.15">
      <c r="A39" s="262"/>
      <c r="B39" s="263"/>
      <c r="C39" s="263"/>
      <c r="D39" s="263"/>
      <c r="E39" s="263"/>
      <c r="F39" s="263"/>
      <c r="G39" s="263"/>
      <c r="H39" s="263"/>
      <c r="I39" s="263"/>
      <c r="J39" s="263"/>
      <c r="K39" s="264"/>
    </row>
    <row r="40" spans="1:11" ht="32.25" customHeight="1" x14ac:dyDescent="0.15">
      <c r="A40" s="262"/>
      <c r="B40" s="263"/>
      <c r="C40" s="263"/>
      <c r="D40" s="1066" t="s">
        <v>228</v>
      </c>
      <c r="E40" s="1066"/>
      <c r="F40" s="1066"/>
      <c r="G40" s="1067">
        <f>'①入力シート(男女)'!Y32*1000</f>
        <v>0</v>
      </c>
      <c r="H40" s="1067"/>
      <c r="I40" s="272" t="s">
        <v>229</v>
      </c>
      <c r="J40" s="263"/>
      <c r="K40" s="264"/>
    </row>
    <row r="41" spans="1:11" ht="13.5" customHeight="1" x14ac:dyDescent="0.15">
      <c r="A41" s="262"/>
      <c r="B41" s="263"/>
      <c r="C41" s="273"/>
      <c r="D41" s="274"/>
      <c r="E41" s="274"/>
      <c r="F41" s="274"/>
      <c r="G41" s="274"/>
      <c r="H41" s="274"/>
      <c r="I41" s="274"/>
      <c r="J41" s="263"/>
      <c r="K41" s="264"/>
    </row>
    <row r="42" spans="1:11" ht="18.75" customHeight="1" x14ac:dyDescent="0.15">
      <c r="A42" s="275"/>
      <c r="B42" s="1068"/>
      <c r="C42" s="1068"/>
      <c r="D42" s="267"/>
      <c r="E42" s="267"/>
      <c r="F42" s="267"/>
      <c r="G42" s="276"/>
      <c r="H42" s="276"/>
      <c r="I42" s="276"/>
      <c r="J42" s="276"/>
      <c r="K42" s="277"/>
    </row>
    <row r="43" spans="1:11" ht="18.75" customHeight="1" x14ac:dyDescent="0.15">
      <c r="A43" s="275"/>
      <c r="B43" s="278" t="s">
        <v>235</v>
      </c>
      <c r="C43" s="267"/>
      <c r="D43" s="267"/>
      <c r="E43" s="279">
        <f>IF('①入力シート(男女)'!Y40="？","▲発行済▲",'①入力シート(男女)'!$Y$32)</f>
        <v>0</v>
      </c>
      <c r="F43" s="278" t="s">
        <v>236</v>
      </c>
      <c r="G43" s="276"/>
      <c r="H43" s="276"/>
      <c r="I43" s="276"/>
      <c r="J43" s="276"/>
      <c r="K43" s="277"/>
    </row>
    <row r="44" spans="1:11" ht="18.75" customHeight="1" x14ac:dyDescent="0.15">
      <c r="A44" s="275"/>
      <c r="B44" s="267"/>
      <c r="C44" s="1059"/>
      <c r="D44" s="1059"/>
      <c r="E44" s="280"/>
      <c r="F44" s="267"/>
      <c r="G44" s="276"/>
      <c r="H44" s="281" t="str">
        <f>$H$16</f>
        <v>上記金額正に領収しました。</v>
      </c>
      <c r="I44" s="276"/>
      <c r="J44" s="276"/>
      <c r="K44" s="277"/>
    </row>
    <row r="45" spans="1:11" ht="13.5" customHeight="1" x14ac:dyDescent="0.15">
      <c r="A45" s="262"/>
      <c r="B45" s="263"/>
      <c r="C45" s="263"/>
      <c r="D45" s="263"/>
      <c r="E45" s="263"/>
      <c r="F45" s="263"/>
      <c r="G45" s="263"/>
      <c r="H45" s="263"/>
      <c r="I45" s="263"/>
      <c r="J45" s="263"/>
      <c r="K45" s="264"/>
    </row>
    <row r="46" spans="1:11" ht="16.5" customHeight="1" x14ac:dyDescent="0.15">
      <c r="A46" s="275"/>
      <c r="B46" s="276"/>
      <c r="C46" s="276"/>
      <c r="D46" s="282"/>
      <c r="E46" s="282"/>
      <c r="F46" s="267" t="str">
        <f>$F$18</f>
        <v>第４８回全国高等学校選抜バドミントン大会</v>
      </c>
      <c r="G46" s="276"/>
      <c r="H46" s="276"/>
      <c r="I46" s="276"/>
      <c r="J46" s="276"/>
      <c r="K46" s="264"/>
    </row>
    <row r="47" spans="1:11" ht="16.5" customHeight="1" x14ac:dyDescent="0.15">
      <c r="A47" s="275"/>
      <c r="B47" s="276"/>
      <c r="C47" s="276"/>
      <c r="D47" s="276"/>
      <c r="E47" s="276"/>
      <c r="F47" s="267" t="str">
        <f>$F$19</f>
        <v>実行委員会　委員長　椎原　和郎</v>
      </c>
      <c r="G47" s="276"/>
      <c r="H47" s="276"/>
      <c r="I47" s="276"/>
      <c r="J47" s="276"/>
      <c r="K47" s="264"/>
    </row>
    <row r="48" spans="1:11" ht="13.5" customHeight="1" x14ac:dyDescent="0.2">
      <c r="A48" s="283"/>
      <c r="B48" s="284"/>
      <c r="C48" s="284"/>
      <c r="D48" s="285"/>
      <c r="E48" s="285"/>
      <c r="F48" s="284"/>
      <c r="G48" s="284"/>
      <c r="H48" s="285"/>
      <c r="I48" s="284"/>
      <c r="J48" s="284"/>
      <c r="K48" s="286"/>
    </row>
    <row r="49" ht="13.5" customHeight="1" x14ac:dyDescent="0.15"/>
    <row r="50" ht="13.5" customHeight="1" x14ac:dyDescent="0.15"/>
  </sheetData>
  <mergeCells count="23">
    <mergeCell ref="B38:J38"/>
    <mergeCell ref="D40:F40"/>
    <mergeCell ref="G40:H40"/>
    <mergeCell ref="B42:C42"/>
    <mergeCell ref="C44:D44"/>
    <mergeCell ref="B37:J37"/>
    <mergeCell ref="B10:J10"/>
    <mergeCell ref="D12:F12"/>
    <mergeCell ref="G12:H12"/>
    <mergeCell ref="B14:C14"/>
    <mergeCell ref="C15:D15"/>
    <mergeCell ref="C16:D16"/>
    <mergeCell ref="I30:J30"/>
    <mergeCell ref="C31:H31"/>
    <mergeCell ref="H32:J32"/>
    <mergeCell ref="E34:I34"/>
    <mergeCell ref="H35:I35"/>
    <mergeCell ref="B9:J9"/>
    <mergeCell ref="I2:J2"/>
    <mergeCell ref="C3:H3"/>
    <mergeCell ref="H4:J4"/>
    <mergeCell ref="E6:I6"/>
    <mergeCell ref="H7:I7"/>
  </mergeCells>
  <phoneticPr fontId="32"/>
  <printOptions horizontalCentered="1" verticalCentered="1"/>
  <pageMargins left="0.31496062992125984" right="0.31496062992125984" top="0.15748031496062992" bottom="0.15748031496062992" header="0.31496062992125984" footer="0.31496062992125984"/>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
  <sheetViews>
    <sheetView workbookViewId="0">
      <selection activeCell="B8" sqref="B8"/>
    </sheetView>
  </sheetViews>
  <sheetFormatPr defaultRowHeight="13.5" x14ac:dyDescent="0.15"/>
  <sheetData/>
  <phoneticPr fontId="3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22"/>
  <sheetViews>
    <sheetView topLeftCell="B1" zoomScaleNormal="100" workbookViewId="0">
      <selection activeCell="B17" sqref="B17"/>
    </sheetView>
  </sheetViews>
  <sheetFormatPr defaultRowHeight="13.5" x14ac:dyDescent="0.15"/>
  <cols>
    <col min="1" max="1" width="17.375" customWidth="1"/>
    <col min="2" max="2" width="53.375" customWidth="1"/>
  </cols>
  <sheetData>
    <row r="1" spans="1:9" ht="24" x14ac:dyDescent="0.15">
      <c r="A1" s="121" t="s">
        <v>207</v>
      </c>
    </row>
    <row r="2" spans="1:9" x14ac:dyDescent="0.15">
      <c r="B2" t="s">
        <v>217</v>
      </c>
      <c r="C2" t="s">
        <v>218</v>
      </c>
    </row>
    <row r="3" spans="1:9" x14ac:dyDescent="0.15">
      <c r="A3" s="122" t="s">
        <v>208</v>
      </c>
      <c r="B3" s="123" t="s">
        <v>365</v>
      </c>
      <c r="C3" s="46">
        <v>30</v>
      </c>
    </row>
    <row r="5" spans="1:9" x14ac:dyDescent="0.15">
      <c r="A5" s="122" t="s">
        <v>209</v>
      </c>
      <c r="B5" s="123" t="s">
        <v>366</v>
      </c>
      <c r="C5" t="s">
        <v>210</v>
      </c>
    </row>
    <row r="7" spans="1:9" x14ac:dyDescent="0.15">
      <c r="A7" s="1069" t="s">
        <v>212</v>
      </c>
      <c r="B7" s="124" t="str">
        <f>"令和"&amp;date!B3&amp;"年度　第４８回全国高等学校選抜バドミントン大会"</f>
        <v>令和元年度　第４８回全国高等学校選抜バドミントン大会</v>
      </c>
      <c r="C7" t="s">
        <v>377</v>
      </c>
    </row>
    <row r="8" spans="1:9" x14ac:dyDescent="0.15">
      <c r="A8" s="1070"/>
      <c r="B8" s="258" t="s">
        <v>375</v>
      </c>
      <c r="C8" t="s">
        <v>206</v>
      </c>
    </row>
    <row r="9" spans="1:9" x14ac:dyDescent="0.15">
      <c r="A9" s="125" t="s">
        <v>189</v>
      </c>
      <c r="B9" s="125" t="s">
        <v>373</v>
      </c>
      <c r="C9" t="s">
        <v>214</v>
      </c>
    </row>
    <row r="10" spans="1:9" x14ac:dyDescent="0.15">
      <c r="A10" s="126" t="s">
        <v>188</v>
      </c>
      <c r="B10" s="126" t="s">
        <v>374</v>
      </c>
      <c r="C10" t="s">
        <v>215</v>
      </c>
    </row>
    <row r="12" spans="1:9" x14ac:dyDescent="0.15">
      <c r="A12" s="122" t="s">
        <v>211</v>
      </c>
      <c r="B12" s="127" t="s">
        <v>372</v>
      </c>
      <c r="C12" t="s">
        <v>216</v>
      </c>
    </row>
    <row r="14" spans="1:9" ht="13.5" customHeight="1" x14ac:dyDescent="0.15">
      <c r="A14" s="1071" t="s">
        <v>213</v>
      </c>
      <c r="B14" s="124" t="s">
        <v>370</v>
      </c>
      <c r="C14" s="63" t="s">
        <v>309</v>
      </c>
    </row>
    <row r="15" spans="1:9" ht="13.5" customHeight="1" x14ac:dyDescent="0.15">
      <c r="A15" s="1071"/>
      <c r="B15" s="128" t="s">
        <v>371</v>
      </c>
      <c r="C15" s="63" t="s">
        <v>310</v>
      </c>
    </row>
    <row r="16" spans="1:9" ht="13.5" customHeight="1" x14ac:dyDescent="0.15">
      <c r="A16" s="1071"/>
      <c r="B16" s="129" t="s">
        <v>390</v>
      </c>
      <c r="C16" s="63" t="s">
        <v>378</v>
      </c>
      <c r="D16" ph="1"/>
      <c r="I16" ph="1"/>
    </row>
    <row r="17" spans="1:8" ht="21" x14ac:dyDescent="0.15">
      <c r="B17" s="63"/>
      <c r="H17" ph="1"/>
    </row>
    <row r="18" spans="1:8" x14ac:dyDescent="0.15">
      <c r="A18" s="151" t="s">
        <v>219</v>
      </c>
      <c r="B18" s="153"/>
    </row>
    <row r="19" spans="1:8" ht="47.25" customHeight="1" x14ac:dyDescent="0.15">
      <c r="A19" s="1072" t="s">
        <v>379</v>
      </c>
      <c r="B19" s="1072"/>
    </row>
    <row r="20" spans="1:8" ht="62.25" customHeight="1" x14ac:dyDescent="0.15">
      <c r="A20" s="1072" t="s">
        <v>307</v>
      </c>
      <c r="B20" s="1072"/>
    </row>
    <row r="21" spans="1:8" ht="85.5" customHeight="1" x14ac:dyDescent="0.15">
      <c r="A21" s="1072" t="s">
        <v>308</v>
      </c>
      <c r="B21" s="1072"/>
    </row>
    <row r="22" spans="1:8" ht="61.5" customHeight="1" x14ac:dyDescent="0.15">
      <c r="A22" s="1072" t="s">
        <v>220</v>
      </c>
      <c r="B22" s="1072"/>
    </row>
  </sheetData>
  <mergeCells count="6">
    <mergeCell ref="A7:A8"/>
    <mergeCell ref="A14:A16"/>
    <mergeCell ref="A20:B20"/>
    <mergeCell ref="A19:B19"/>
    <mergeCell ref="A22:B22"/>
    <mergeCell ref="A21:B21"/>
  </mergeCells>
  <phoneticPr fontId="32"/>
  <hyperlinks>
    <hyperlink ref="B12" r:id="rId1"/>
  </hyperlinks>
  <pageMargins left="0.70866141732283472" right="0.70866141732283472" top="0.74803149606299213" bottom="0.74803149606299213" header="0.31496062992125984" footer="0.31496062992125984"/>
  <pageSetup paperSize="9"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DJ38"/>
  <sheetViews>
    <sheetView showGridLines="0" zoomScale="85" workbookViewId="0">
      <selection activeCell="CJ38" sqref="CJ38"/>
    </sheetView>
  </sheetViews>
  <sheetFormatPr defaultColWidth="1.125" defaultRowHeight="13.5" x14ac:dyDescent="0.15"/>
  <cols>
    <col min="1" max="15" width="1.25" style="224" customWidth="1"/>
    <col min="16" max="256" width="1.125" style="224"/>
    <col min="257" max="271" width="1.25" style="224" customWidth="1"/>
    <col min="272" max="512" width="1.125" style="224"/>
    <col min="513" max="527" width="1.25" style="224" customWidth="1"/>
    <col min="528" max="768" width="1.125" style="224"/>
    <col min="769" max="783" width="1.25" style="224" customWidth="1"/>
    <col min="784" max="1024" width="1.125" style="224"/>
    <col min="1025" max="1039" width="1.25" style="224" customWidth="1"/>
    <col min="1040" max="1280" width="1.125" style="224"/>
    <col min="1281" max="1295" width="1.25" style="224" customWidth="1"/>
    <col min="1296" max="1536" width="1.125" style="224"/>
    <col min="1537" max="1551" width="1.25" style="224" customWidth="1"/>
    <col min="1552" max="1792" width="1.125" style="224"/>
    <col min="1793" max="1807" width="1.25" style="224" customWidth="1"/>
    <col min="1808" max="2048" width="1.125" style="224"/>
    <col min="2049" max="2063" width="1.25" style="224" customWidth="1"/>
    <col min="2064" max="2304" width="1.125" style="224"/>
    <col min="2305" max="2319" width="1.25" style="224" customWidth="1"/>
    <col min="2320" max="2560" width="1.125" style="224"/>
    <col min="2561" max="2575" width="1.25" style="224" customWidth="1"/>
    <col min="2576" max="2816" width="1.125" style="224"/>
    <col min="2817" max="2831" width="1.25" style="224" customWidth="1"/>
    <col min="2832" max="3072" width="1.125" style="224"/>
    <col min="3073" max="3087" width="1.25" style="224" customWidth="1"/>
    <col min="3088" max="3328" width="1.125" style="224"/>
    <col min="3329" max="3343" width="1.25" style="224" customWidth="1"/>
    <col min="3344" max="3584" width="1.125" style="224"/>
    <col min="3585" max="3599" width="1.25" style="224" customWidth="1"/>
    <col min="3600" max="3840" width="1.125" style="224"/>
    <col min="3841" max="3855" width="1.25" style="224" customWidth="1"/>
    <col min="3856" max="4096" width="1.125" style="224"/>
    <col min="4097" max="4111" width="1.25" style="224" customWidth="1"/>
    <col min="4112" max="4352" width="1.125" style="224"/>
    <col min="4353" max="4367" width="1.25" style="224" customWidth="1"/>
    <col min="4368" max="4608" width="1.125" style="224"/>
    <col min="4609" max="4623" width="1.25" style="224" customWidth="1"/>
    <col min="4624" max="4864" width="1.125" style="224"/>
    <col min="4865" max="4879" width="1.25" style="224" customWidth="1"/>
    <col min="4880" max="5120" width="1.125" style="224"/>
    <col min="5121" max="5135" width="1.25" style="224" customWidth="1"/>
    <col min="5136" max="5376" width="1.125" style="224"/>
    <col min="5377" max="5391" width="1.25" style="224" customWidth="1"/>
    <col min="5392" max="5632" width="1.125" style="224"/>
    <col min="5633" max="5647" width="1.25" style="224" customWidth="1"/>
    <col min="5648" max="5888" width="1.125" style="224"/>
    <col min="5889" max="5903" width="1.25" style="224" customWidth="1"/>
    <col min="5904" max="6144" width="1.125" style="224"/>
    <col min="6145" max="6159" width="1.25" style="224" customWidth="1"/>
    <col min="6160" max="6400" width="1.125" style="224"/>
    <col min="6401" max="6415" width="1.25" style="224" customWidth="1"/>
    <col min="6416" max="6656" width="1.125" style="224"/>
    <col min="6657" max="6671" width="1.25" style="224" customWidth="1"/>
    <col min="6672" max="6912" width="1.125" style="224"/>
    <col min="6913" max="6927" width="1.25" style="224" customWidth="1"/>
    <col min="6928" max="7168" width="1.125" style="224"/>
    <col min="7169" max="7183" width="1.25" style="224" customWidth="1"/>
    <col min="7184" max="7424" width="1.125" style="224"/>
    <col min="7425" max="7439" width="1.25" style="224" customWidth="1"/>
    <col min="7440" max="7680" width="1.125" style="224"/>
    <col min="7681" max="7695" width="1.25" style="224" customWidth="1"/>
    <col min="7696" max="7936" width="1.125" style="224"/>
    <col min="7937" max="7951" width="1.25" style="224" customWidth="1"/>
    <col min="7952" max="8192" width="1.125" style="224"/>
    <col min="8193" max="8207" width="1.25" style="224" customWidth="1"/>
    <col min="8208" max="8448" width="1.125" style="224"/>
    <col min="8449" max="8463" width="1.25" style="224" customWidth="1"/>
    <col min="8464" max="8704" width="1.125" style="224"/>
    <col min="8705" max="8719" width="1.25" style="224" customWidth="1"/>
    <col min="8720" max="8960" width="1.125" style="224"/>
    <col min="8961" max="8975" width="1.25" style="224" customWidth="1"/>
    <col min="8976" max="9216" width="1.125" style="224"/>
    <col min="9217" max="9231" width="1.25" style="224" customWidth="1"/>
    <col min="9232" max="9472" width="1.125" style="224"/>
    <col min="9473" max="9487" width="1.25" style="224" customWidth="1"/>
    <col min="9488" max="9728" width="1.125" style="224"/>
    <col min="9729" max="9743" width="1.25" style="224" customWidth="1"/>
    <col min="9744" max="9984" width="1.125" style="224"/>
    <col min="9985" max="9999" width="1.25" style="224" customWidth="1"/>
    <col min="10000" max="10240" width="1.125" style="224"/>
    <col min="10241" max="10255" width="1.25" style="224" customWidth="1"/>
    <col min="10256" max="10496" width="1.125" style="224"/>
    <col min="10497" max="10511" width="1.25" style="224" customWidth="1"/>
    <col min="10512" max="10752" width="1.125" style="224"/>
    <col min="10753" max="10767" width="1.25" style="224" customWidth="1"/>
    <col min="10768" max="11008" width="1.125" style="224"/>
    <col min="11009" max="11023" width="1.25" style="224" customWidth="1"/>
    <col min="11024" max="11264" width="1.125" style="224"/>
    <col min="11265" max="11279" width="1.25" style="224" customWidth="1"/>
    <col min="11280" max="11520" width="1.125" style="224"/>
    <col min="11521" max="11535" width="1.25" style="224" customWidth="1"/>
    <col min="11536" max="11776" width="1.125" style="224"/>
    <col min="11777" max="11791" width="1.25" style="224" customWidth="1"/>
    <col min="11792" max="12032" width="1.125" style="224"/>
    <col min="12033" max="12047" width="1.25" style="224" customWidth="1"/>
    <col min="12048" max="12288" width="1.125" style="224"/>
    <col min="12289" max="12303" width="1.25" style="224" customWidth="1"/>
    <col min="12304" max="12544" width="1.125" style="224"/>
    <col min="12545" max="12559" width="1.25" style="224" customWidth="1"/>
    <col min="12560" max="12800" width="1.125" style="224"/>
    <col min="12801" max="12815" width="1.25" style="224" customWidth="1"/>
    <col min="12816" max="13056" width="1.125" style="224"/>
    <col min="13057" max="13071" width="1.25" style="224" customWidth="1"/>
    <col min="13072" max="13312" width="1.125" style="224"/>
    <col min="13313" max="13327" width="1.25" style="224" customWidth="1"/>
    <col min="13328" max="13568" width="1.125" style="224"/>
    <col min="13569" max="13583" width="1.25" style="224" customWidth="1"/>
    <col min="13584" max="13824" width="1.125" style="224"/>
    <col min="13825" max="13839" width="1.25" style="224" customWidth="1"/>
    <col min="13840" max="14080" width="1.125" style="224"/>
    <col min="14081" max="14095" width="1.25" style="224" customWidth="1"/>
    <col min="14096" max="14336" width="1.125" style="224"/>
    <col min="14337" max="14351" width="1.25" style="224" customWidth="1"/>
    <col min="14352" max="14592" width="1.125" style="224"/>
    <col min="14593" max="14607" width="1.25" style="224" customWidth="1"/>
    <col min="14608" max="14848" width="1.125" style="224"/>
    <col min="14849" max="14863" width="1.25" style="224" customWidth="1"/>
    <col min="14864" max="15104" width="1.125" style="224"/>
    <col min="15105" max="15119" width="1.25" style="224" customWidth="1"/>
    <col min="15120" max="15360" width="1.125" style="224"/>
    <col min="15361" max="15375" width="1.25" style="224" customWidth="1"/>
    <col min="15376" max="15616" width="1.125" style="224"/>
    <col min="15617" max="15631" width="1.25" style="224" customWidth="1"/>
    <col min="15632" max="15872" width="1.125" style="224"/>
    <col min="15873" max="15887" width="1.25" style="224" customWidth="1"/>
    <col min="15888" max="16128" width="1.125" style="224"/>
    <col min="16129" max="16143" width="1.25" style="224" customWidth="1"/>
    <col min="16144" max="16384" width="1.125" style="224"/>
  </cols>
  <sheetData>
    <row r="1" spans="1:114" ht="19.5" customHeight="1" thickBot="1" x14ac:dyDescent="0.2">
      <c r="B1" s="486" t="s">
        <v>328</v>
      </c>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6"/>
      <c r="BF1" s="486"/>
      <c r="BG1" s="486"/>
      <c r="BH1" s="486"/>
      <c r="BI1" s="486"/>
      <c r="BJ1" s="486"/>
      <c r="BK1" s="486"/>
      <c r="BL1" s="486"/>
      <c r="BM1" s="486"/>
      <c r="BN1" s="486"/>
      <c r="BO1" s="486"/>
      <c r="BP1" s="486"/>
      <c r="BQ1" s="486"/>
      <c r="BS1" s="487" t="s">
        <v>329</v>
      </c>
      <c r="BT1" s="488"/>
      <c r="BU1" s="488"/>
      <c r="BV1" s="488"/>
      <c r="BW1" s="488"/>
      <c r="BX1" s="488"/>
      <c r="BY1" s="488"/>
      <c r="BZ1" s="488"/>
      <c r="CA1" s="488"/>
      <c r="CB1" s="489"/>
      <c r="CE1" s="236"/>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8"/>
    </row>
    <row r="2" spans="1:114" ht="9.75" customHeight="1" x14ac:dyDescent="0.15">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S2" s="490">
        <v>0</v>
      </c>
      <c r="BT2" s="491"/>
      <c r="BU2" s="491"/>
      <c r="BV2" s="491"/>
      <c r="BW2" s="491"/>
      <c r="BX2" s="491"/>
      <c r="BY2" s="491"/>
      <c r="BZ2" s="491"/>
      <c r="CA2" s="491"/>
      <c r="CB2" s="492"/>
      <c r="CE2" s="240"/>
      <c r="CF2" s="227"/>
      <c r="CG2" s="227"/>
      <c r="CH2" s="227"/>
      <c r="CI2" s="471" t="s">
        <v>330</v>
      </c>
      <c r="CJ2" s="471"/>
      <c r="CK2" s="471"/>
      <c r="CL2" s="471"/>
      <c r="CM2" s="471"/>
      <c r="CN2" s="471"/>
      <c r="CO2" s="471"/>
      <c r="CP2" s="471"/>
      <c r="CQ2" s="471"/>
      <c r="CR2" s="471"/>
      <c r="CS2" s="471"/>
      <c r="CT2" s="471"/>
      <c r="CU2" s="471"/>
      <c r="CV2" s="471"/>
      <c r="CW2" s="471"/>
      <c r="CX2" s="471"/>
      <c r="CY2" s="471"/>
      <c r="CZ2" s="471"/>
      <c r="DA2" s="471"/>
      <c r="DB2" s="471"/>
      <c r="DC2" s="471"/>
      <c r="DD2" s="471"/>
      <c r="DE2" s="471"/>
      <c r="DF2" s="471"/>
      <c r="DG2" s="471"/>
      <c r="DH2" s="471"/>
      <c r="DI2" s="227"/>
      <c r="DJ2" s="241"/>
    </row>
    <row r="3" spans="1:114" ht="19.5" thickBot="1" x14ac:dyDescent="0.2">
      <c r="D3" s="486" t="s">
        <v>331</v>
      </c>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6"/>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486"/>
      <c r="BO3" s="239"/>
      <c r="BS3" s="493"/>
      <c r="BT3" s="494"/>
      <c r="BU3" s="494"/>
      <c r="BV3" s="494"/>
      <c r="BW3" s="494"/>
      <c r="BX3" s="494"/>
      <c r="BY3" s="494"/>
      <c r="BZ3" s="494"/>
      <c r="CA3" s="494"/>
      <c r="CB3" s="495"/>
      <c r="CE3" s="240"/>
      <c r="CF3" s="227"/>
      <c r="CG3" s="227"/>
      <c r="CH3" s="227"/>
      <c r="CI3" s="471"/>
      <c r="CJ3" s="471"/>
      <c r="CK3" s="471"/>
      <c r="CL3" s="471"/>
      <c r="CM3" s="471"/>
      <c r="CN3" s="471"/>
      <c r="CO3" s="471"/>
      <c r="CP3" s="471"/>
      <c r="CQ3" s="471"/>
      <c r="CR3" s="471"/>
      <c r="CS3" s="471"/>
      <c r="CT3" s="471"/>
      <c r="CU3" s="471"/>
      <c r="CV3" s="471"/>
      <c r="CW3" s="471"/>
      <c r="CX3" s="471"/>
      <c r="CY3" s="471"/>
      <c r="CZ3" s="471"/>
      <c r="DA3" s="471"/>
      <c r="DB3" s="471"/>
      <c r="DC3" s="471"/>
      <c r="DD3" s="471"/>
      <c r="DE3" s="471"/>
      <c r="DF3" s="471"/>
      <c r="DG3" s="471"/>
      <c r="DH3" s="471"/>
      <c r="DI3" s="227"/>
      <c r="DJ3" s="241"/>
    </row>
    <row r="4" spans="1:114" ht="14.25" thickBot="1" x14ac:dyDescent="0.2">
      <c r="CE4" s="240"/>
      <c r="CF4" s="227"/>
      <c r="CG4" s="227"/>
      <c r="CH4" s="227"/>
      <c r="CI4" s="227"/>
      <c r="CJ4" s="227"/>
      <c r="CK4" s="227"/>
      <c r="CL4" s="227"/>
      <c r="CM4" s="227"/>
      <c r="CN4" s="227"/>
      <c r="CO4" s="227"/>
      <c r="CP4" s="227"/>
      <c r="CQ4" s="227"/>
      <c r="CR4" s="227"/>
      <c r="CS4" s="227"/>
      <c r="CT4" s="227"/>
      <c r="CU4" s="227"/>
      <c r="CV4" s="227"/>
      <c r="CW4" s="227"/>
      <c r="CX4" s="227"/>
      <c r="CY4" s="227"/>
      <c r="CZ4" s="227"/>
      <c r="DA4" s="227"/>
      <c r="DB4" s="227"/>
      <c r="DC4" s="227"/>
      <c r="DD4" s="227"/>
      <c r="DE4" s="227"/>
      <c r="DF4" s="227"/>
      <c r="DG4" s="227"/>
      <c r="DH4" s="227"/>
      <c r="DI4" s="227"/>
      <c r="DJ4" s="241"/>
    </row>
    <row r="5" spans="1:114" x14ac:dyDescent="0.15">
      <c r="A5" s="503" t="s">
        <v>332</v>
      </c>
      <c r="B5" s="504"/>
      <c r="C5" s="504"/>
      <c r="D5" s="504"/>
      <c r="E5" s="504"/>
      <c r="F5" s="504"/>
      <c r="G5" s="504"/>
      <c r="H5" s="504"/>
      <c r="I5" s="504"/>
      <c r="J5" s="504"/>
      <c r="K5" s="504"/>
      <c r="L5" s="504"/>
      <c r="M5" s="504"/>
      <c r="N5" s="504"/>
      <c r="O5" s="504"/>
      <c r="P5" s="505"/>
      <c r="Q5" s="509">
        <v>0</v>
      </c>
      <c r="R5" s="491"/>
      <c r="S5" s="491"/>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491"/>
      <c r="AS5" s="491"/>
      <c r="AT5" s="491"/>
      <c r="AU5" s="491"/>
      <c r="AV5" s="491"/>
      <c r="AW5" s="491"/>
      <c r="AX5" s="491"/>
      <c r="AY5" s="491"/>
      <c r="AZ5" s="491"/>
      <c r="BA5" s="491"/>
      <c r="BB5" s="491"/>
      <c r="BC5" s="491"/>
      <c r="BD5" s="491"/>
      <c r="BE5" s="491"/>
      <c r="BF5" s="491"/>
      <c r="BG5" s="491"/>
      <c r="BH5" s="491"/>
      <c r="BI5" s="491"/>
      <c r="BJ5" s="491"/>
      <c r="BK5" s="491"/>
      <c r="BL5" s="491"/>
      <c r="BM5" s="491"/>
      <c r="BN5" s="491"/>
      <c r="BO5" s="491"/>
      <c r="BP5" s="491"/>
      <c r="BQ5" s="491"/>
      <c r="BR5" s="491"/>
      <c r="BS5" s="491"/>
      <c r="BT5" s="491"/>
      <c r="BU5" s="491"/>
      <c r="BV5" s="491"/>
      <c r="BW5" s="491"/>
      <c r="BX5" s="491"/>
      <c r="BY5" s="491"/>
      <c r="BZ5" s="491"/>
      <c r="CA5" s="491"/>
      <c r="CB5" s="492"/>
      <c r="CE5" s="240"/>
      <c r="CF5" s="227"/>
      <c r="CG5" s="227"/>
      <c r="CH5" s="227"/>
      <c r="CI5" s="227"/>
      <c r="CJ5" s="227"/>
      <c r="CK5" s="227"/>
      <c r="CL5" s="227"/>
      <c r="CM5" s="227"/>
      <c r="CN5" s="227"/>
      <c r="CO5" s="227"/>
      <c r="CP5" s="227"/>
      <c r="CQ5" s="227"/>
      <c r="CR5" s="227"/>
      <c r="CS5" s="227"/>
      <c r="CT5" s="227"/>
      <c r="CU5" s="227"/>
      <c r="CV5" s="227"/>
      <c r="CW5" s="227"/>
      <c r="CX5" s="227"/>
      <c r="CY5" s="227"/>
      <c r="CZ5" s="227"/>
      <c r="DA5" s="227"/>
      <c r="DB5" s="227"/>
      <c r="DC5" s="227"/>
      <c r="DD5" s="227"/>
      <c r="DE5" s="227"/>
      <c r="DF5" s="227"/>
      <c r="DG5" s="227"/>
      <c r="DH5" s="227"/>
      <c r="DI5" s="227"/>
      <c r="DJ5" s="241"/>
    </row>
    <row r="6" spans="1:114" ht="14.25" thickBot="1" x14ac:dyDescent="0.2">
      <c r="A6" s="506"/>
      <c r="B6" s="507"/>
      <c r="C6" s="507"/>
      <c r="D6" s="507"/>
      <c r="E6" s="507"/>
      <c r="F6" s="507"/>
      <c r="G6" s="507"/>
      <c r="H6" s="507"/>
      <c r="I6" s="507"/>
      <c r="J6" s="507"/>
      <c r="K6" s="507"/>
      <c r="L6" s="507"/>
      <c r="M6" s="507"/>
      <c r="N6" s="507"/>
      <c r="O6" s="507"/>
      <c r="P6" s="508"/>
      <c r="Q6" s="510"/>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4"/>
      <c r="AW6" s="494"/>
      <c r="AX6" s="494"/>
      <c r="AY6" s="494"/>
      <c r="AZ6" s="494"/>
      <c r="BA6" s="494"/>
      <c r="BB6" s="494"/>
      <c r="BC6" s="494"/>
      <c r="BD6" s="494" t="s">
        <v>333</v>
      </c>
      <c r="BE6" s="494"/>
      <c r="BF6" s="494"/>
      <c r="BG6" s="494"/>
      <c r="BH6" s="496">
        <v>0</v>
      </c>
      <c r="BI6" s="511"/>
      <c r="BJ6" s="511"/>
      <c r="BK6" s="511"/>
      <c r="BL6" s="511"/>
      <c r="BM6" s="494" t="s">
        <v>334</v>
      </c>
      <c r="BN6" s="494"/>
      <c r="BO6" s="496">
        <v>0</v>
      </c>
      <c r="BP6" s="494"/>
      <c r="BQ6" s="494"/>
      <c r="BR6" s="494"/>
      <c r="BS6" s="494"/>
      <c r="BT6" s="494" t="s">
        <v>334</v>
      </c>
      <c r="BU6" s="494"/>
      <c r="BV6" s="496">
        <v>0</v>
      </c>
      <c r="BW6" s="494"/>
      <c r="BX6" s="494"/>
      <c r="BY6" s="494"/>
      <c r="BZ6" s="494"/>
      <c r="CA6" s="494"/>
      <c r="CB6" s="495"/>
      <c r="CE6" s="240"/>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7"/>
      <c r="DG6" s="227"/>
      <c r="DH6" s="227"/>
      <c r="DI6" s="227"/>
      <c r="DJ6" s="241"/>
    </row>
    <row r="7" spans="1:114" ht="5.25" customHeight="1" thickBot="1" x14ac:dyDescent="0.2">
      <c r="CE7" s="240"/>
      <c r="CF7" s="227"/>
      <c r="CG7" s="227"/>
      <c r="CH7" s="227"/>
      <c r="CI7" s="227"/>
      <c r="CJ7" s="227"/>
      <c r="CK7" s="227"/>
      <c r="CL7" s="227"/>
      <c r="CM7" s="227"/>
      <c r="CN7" s="227"/>
      <c r="CO7" s="227"/>
      <c r="CP7" s="227"/>
      <c r="CQ7" s="227"/>
      <c r="CR7" s="227"/>
      <c r="CS7" s="227"/>
      <c r="CT7" s="227"/>
      <c r="CU7" s="227"/>
      <c r="CV7" s="227"/>
      <c r="CW7" s="227"/>
      <c r="CX7" s="227"/>
      <c r="CY7" s="227"/>
      <c r="CZ7" s="227"/>
      <c r="DA7" s="227"/>
      <c r="DB7" s="227"/>
      <c r="DC7" s="227"/>
      <c r="DD7" s="227"/>
      <c r="DE7" s="227"/>
      <c r="DF7" s="227"/>
      <c r="DG7" s="227"/>
      <c r="DH7" s="227"/>
      <c r="DI7" s="227"/>
      <c r="DJ7" s="241"/>
    </row>
    <row r="8" spans="1:114" x14ac:dyDescent="0.15">
      <c r="A8" s="497" t="s">
        <v>335</v>
      </c>
      <c r="B8" s="498"/>
      <c r="C8" s="498"/>
      <c r="D8" s="498"/>
      <c r="E8" s="498"/>
      <c r="F8" s="498"/>
      <c r="G8" s="498"/>
      <c r="H8" s="498"/>
      <c r="I8" s="498"/>
      <c r="J8" s="498"/>
      <c r="K8" s="498"/>
      <c r="L8" s="498"/>
      <c r="M8" s="498"/>
      <c r="N8" s="498"/>
      <c r="O8" s="498"/>
      <c r="P8" s="498"/>
      <c r="Q8" s="498"/>
      <c r="R8" s="498"/>
      <c r="S8" s="498"/>
      <c r="T8" s="498"/>
      <c r="U8" s="498"/>
      <c r="V8" s="498"/>
      <c r="W8" s="498"/>
      <c r="X8" s="498"/>
      <c r="Y8" s="498"/>
      <c r="Z8" s="498"/>
      <c r="AA8" s="498"/>
      <c r="AB8" s="498"/>
      <c r="AC8" s="498"/>
      <c r="AD8" s="498"/>
      <c r="AE8" s="498"/>
      <c r="AF8" s="498"/>
      <c r="AG8" s="498"/>
      <c r="AH8" s="498"/>
      <c r="AI8" s="498"/>
      <c r="AJ8" s="498"/>
      <c r="AK8" s="498"/>
      <c r="AL8" s="498"/>
      <c r="AM8" s="498"/>
      <c r="AN8" s="498"/>
      <c r="AO8" s="498"/>
      <c r="AP8" s="498"/>
      <c r="AQ8" s="498"/>
      <c r="AR8" s="498"/>
      <c r="AS8" s="498"/>
      <c r="AT8" s="498"/>
      <c r="AU8" s="498"/>
      <c r="AV8" s="498"/>
      <c r="AW8" s="498"/>
      <c r="AX8" s="498"/>
      <c r="AY8" s="498"/>
      <c r="AZ8" s="498"/>
      <c r="BA8" s="498"/>
      <c r="BB8" s="498"/>
      <c r="BC8" s="498"/>
      <c r="BD8" s="498"/>
      <c r="BE8" s="498"/>
      <c r="BF8" s="498"/>
      <c r="BG8" s="498"/>
      <c r="BH8" s="498"/>
      <c r="BI8" s="498"/>
      <c r="BJ8" s="498"/>
      <c r="BK8" s="498"/>
      <c r="BL8" s="498"/>
      <c r="BM8" s="498"/>
      <c r="BN8" s="498"/>
      <c r="BO8" s="498"/>
      <c r="BP8" s="498"/>
      <c r="BQ8" s="498"/>
      <c r="BR8" s="498"/>
      <c r="BS8" s="498"/>
      <c r="BT8" s="498"/>
      <c r="BU8" s="498"/>
      <c r="BV8" s="498"/>
      <c r="BW8" s="498"/>
      <c r="BX8" s="498"/>
      <c r="BY8" s="498"/>
      <c r="BZ8" s="498"/>
      <c r="CA8" s="498"/>
      <c r="CB8" s="499"/>
      <c r="CE8" s="240"/>
      <c r="CF8" s="227"/>
      <c r="CG8" s="227"/>
      <c r="CH8" s="227"/>
      <c r="CI8" s="227"/>
      <c r="CJ8" s="227"/>
      <c r="CK8" s="227"/>
      <c r="CL8" s="227"/>
      <c r="CM8" s="227"/>
      <c r="CN8" s="227"/>
      <c r="CO8" s="227"/>
      <c r="CP8" s="227"/>
      <c r="CQ8" s="227"/>
      <c r="CR8" s="227"/>
      <c r="CS8" s="227"/>
      <c r="CT8" s="227"/>
      <c r="CU8" s="227"/>
      <c r="CV8" s="227"/>
      <c r="CW8" s="227"/>
      <c r="CX8" s="227"/>
      <c r="CY8" s="227"/>
      <c r="CZ8" s="227"/>
      <c r="DA8" s="227"/>
      <c r="DB8" s="227"/>
      <c r="DC8" s="227"/>
      <c r="DD8" s="227"/>
      <c r="DE8" s="227"/>
      <c r="DF8" s="227"/>
      <c r="DG8" s="227"/>
      <c r="DH8" s="227"/>
      <c r="DI8" s="227"/>
      <c r="DJ8" s="241"/>
    </row>
    <row r="9" spans="1:114" ht="14.25" thickBot="1" x14ac:dyDescent="0.2">
      <c r="A9" s="500"/>
      <c r="B9" s="501"/>
      <c r="C9" s="501"/>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1"/>
      <c r="AY9" s="501"/>
      <c r="AZ9" s="501"/>
      <c r="BA9" s="501"/>
      <c r="BB9" s="501"/>
      <c r="BC9" s="501"/>
      <c r="BD9" s="501"/>
      <c r="BE9" s="501"/>
      <c r="BF9" s="501"/>
      <c r="BG9" s="501"/>
      <c r="BH9" s="501"/>
      <c r="BI9" s="501"/>
      <c r="BJ9" s="501"/>
      <c r="BK9" s="501"/>
      <c r="BL9" s="501"/>
      <c r="BM9" s="501"/>
      <c r="BN9" s="501"/>
      <c r="BO9" s="501"/>
      <c r="BP9" s="501"/>
      <c r="BQ9" s="501"/>
      <c r="BR9" s="501"/>
      <c r="BS9" s="501"/>
      <c r="BT9" s="501"/>
      <c r="BU9" s="501"/>
      <c r="BV9" s="501"/>
      <c r="BW9" s="501"/>
      <c r="BX9" s="501"/>
      <c r="BY9" s="501"/>
      <c r="BZ9" s="501"/>
      <c r="CA9" s="501"/>
      <c r="CB9" s="502"/>
      <c r="CE9" s="240"/>
      <c r="CF9" s="227"/>
      <c r="CG9" s="227"/>
      <c r="CH9" s="227"/>
      <c r="CI9" s="227"/>
      <c r="CJ9" s="227"/>
      <c r="CK9" s="227"/>
      <c r="CL9" s="227"/>
      <c r="CM9" s="227"/>
      <c r="CN9" s="227"/>
      <c r="CO9" s="227"/>
      <c r="CP9" s="227"/>
      <c r="CQ9" s="227"/>
      <c r="CR9" s="227"/>
      <c r="CS9" s="227"/>
      <c r="CT9" s="227"/>
      <c r="CU9" s="227"/>
      <c r="CV9" s="227"/>
      <c r="CW9" s="227"/>
      <c r="CX9" s="227"/>
      <c r="CY9" s="227"/>
      <c r="CZ9" s="227"/>
      <c r="DA9" s="227"/>
      <c r="DB9" s="227"/>
      <c r="DC9" s="227"/>
      <c r="DD9" s="227"/>
      <c r="DE9" s="227"/>
      <c r="DF9" s="227"/>
      <c r="DG9" s="227"/>
      <c r="DH9" s="227"/>
      <c r="DI9" s="227"/>
      <c r="DJ9" s="241"/>
    </row>
    <row r="10" spans="1:114" x14ac:dyDescent="0.15">
      <c r="A10" s="479" t="s">
        <v>336</v>
      </c>
      <c r="B10" s="480"/>
      <c r="C10" s="480"/>
      <c r="D10" s="480"/>
      <c r="E10" s="480"/>
      <c r="F10" s="480"/>
      <c r="G10" s="480"/>
      <c r="H10" s="480"/>
      <c r="I10" s="480"/>
      <c r="J10" s="480"/>
      <c r="K10" s="480"/>
      <c r="L10" s="480"/>
      <c r="M10" s="480"/>
      <c r="N10" s="480"/>
      <c r="O10" s="480"/>
      <c r="P10" s="480" t="s">
        <v>337</v>
      </c>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27" t="s">
        <v>338</v>
      </c>
      <c r="AW10" s="480"/>
      <c r="AX10" s="480"/>
      <c r="AY10" s="480"/>
      <c r="AZ10" s="480"/>
      <c r="BA10" s="480"/>
      <c r="BB10" s="480"/>
      <c r="BC10" s="480"/>
      <c r="BD10" s="480"/>
      <c r="BE10" s="480"/>
      <c r="BF10" s="480"/>
      <c r="BG10" s="480"/>
      <c r="BH10" s="480"/>
      <c r="BI10" s="480"/>
      <c r="BJ10" s="480"/>
      <c r="BK10" s="480"/>
      <c r="BL10" s="480"/>
      <c r="BM10" s="480"/>
      <c r="BN10" s="480"/>
      <c r="BO10" s="480"/>
      <c r="BP10" s="480"/>
      <c r="BQ10" s="480"/>
      <c r="BR10" s="480"/>
      <c r="BS10" s="480"/>
      <c r="BT10" s="480"/>
      <c r="BU10" s="480"/>
      <c r="BV10" s="480"/>
      <c r="BW10" s="480"/>
      <c r="BX10" s="480"/>
      <c r="BY10" s="480"/>
      <c r="BZ10" s="480"/>
      <c r="CA10" s="480"/>
      <c r="CB10" s="483"/>
      <c r="CE10" s="240"/>
      <c r="CF10" s="227"/>
      <c r="CG10" s="227"/>
      <c r="CH10" s="227"/>
      <c r="CI10" s="227"/>
      <c r="CJ10" s="227"/>
      <c r="CK10" s="227"/>
      <c r="CL10" s="227"/>
      <c r="CM10" s="227"/>
      <c r="CN10" s="227"/>
      <c r="CO10" s="227"/>
      <c r="CP10" s="227"/>
      <c r="CQ10" s="227"/>
      <c r="CR10" s="227"/>
      <c r="CS10" s="227"/>
      <c r="CT10" s="227"/>
      <c r="CU10" s="227"/>
      <c r="CV10" s="227"/>
      <c r="CW10" s="227"/>
      <c r="CX10" s="227"/>
      <c r="CY10" s="227"/>
      <c r="CZ10" s="227"/>
      <c r="DA10" s="227"/>
      <c r="DB10" s="227"/>
      <c r="DC10" s="227"/>
      <c r="DD10" s="227"/>
      <c r="DE10" s="227"/>
      <c r="DF10" s="227"/>
      <c r="DG10" s="227"/>
      <c r="DH10" s="227"/>
      <c r="DI10" s="227"/>
      <c r="DJ10" s="241"/>
    </row>
    <row r="11" spans="1:114" ht="14.25" thickBot="1" x14ac:dyDescent="0.2">
      <c r="A11" s="481"/>
      <c r="B11" s="482"/>
      <c r="C11" s="482"/>
      <c r="D11" s="482"/>
      <c r="E11" s="482"/>
      <c r="F11" s="482"/>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4"/>
      <c r="AW11" s="482"/>
      <c r="AX11" s="482"/>
      <c r="AY11" s="482"/>
      <c r="AZ11" s="482"/>
      <c r="BA11" s="482"/>
      <c r="BB11" s="482"/>
      <c r="BC11" s="482"/>
      <c r="BD11" s="482"/>
      <c r="BE11" s="482"/>
      <c r="BF11" s="482"/>
      <c r="BG11" s="482"/>
      <c r="BH11" s="482"/>
      <c r="BI11" s="482"/>
      <c r="BJ11" s="482"/>
      <c r="BK11" s="482"/>
      <c r="BL11" s="482"/>
      <c r="BM11" s="482"/>
      <c r="BN11" s="482"/>
      <c r="BO11" s="482"/>
      <c r="BP11" s="482"/>
      <c r="BQ11" s="482"/>
      <c r="BR11" s="482"/>
      <c r="BS11" s="482"/>
      <c r="BT11" s="482"/>
      <c r="BU11" s="482"/>
      <c r="BV11" s="482"/>
      <c r="BW11" s="482"/>
      <c r="BX11" s="482"/>
      <c r="BY11" s="482"/>
      <c r="BZ11" s="482"/>
      <c r="CA11" s="482"/>
      <c r="CB11" s="485"/>
      <c r="CE11" s="240"/>
      <c r="CF11" s="227"/>
      <c r="CG11" s="227"/>
      <c r="CH11" s="227"/>
      <c r="CI11" s="227"/>
      <c r="CJ11" s="227"/>
      <c r="CK11" s="227"/>
      <c r="CL11" s="227"/>
      <c r="CM11" s="227"/>
      <c r="CN11" s="227"/>
      <c r="CO11" s="227"/>
      <c r="CP11" s="227"/>
      <c r="CQ11" s="227"/>
      <c r="CR11" s="227"/>
      <c r="CS11" s="227"/>
      <c r="CT11" s="227"/>
      <c r="CU11" s="227"/>
      <c r="CV11" s="227"/>
      <c r="CW11" s="227"/>
      <c r="CX11" s="227"/>
      <c r="CY11" s="227"/>
      <c r="CZ11" s="227"/>
      <c r="DA11" s="227"/>
      <c r="DB11" s="227"/>
      <c r="DC11" s="227"/>
      <c r="DD11" s="227"/>
      <c r="DE11" s="227"/>
      <c r="DF11" s="227"/>
      <c r="DG11" s="227"/>
      <c r="DH11" s="227"/>
      <c r="DI11" s="227"/>
      <c r="DJ11" s="241"/>
    </row>
    <row r="12" spans="1:114" ht="18" customHeight="1" thickTop="1" x14ac:dyDescent="0.15">
      <c r="A12" s="473" t="s">
        <v>339</v>
      </c>
      <c r="B12" s="456"/>
      <c r="C12" s="456"/>
      <c r="D12" s="456"/>
      <c r="E12" s="456"/>
      <c r="F12" s="456"/>
      <c r="G12" s="456"/>
      <c r="H12" s="456"/>
      <c r="I12" s="456"/>
      <c r="J12" s="456"/>
      <c r="K12" s="456"/>
      <c r="L12" s="456"/>
      <c r="M12" s="456"/>
      <c r="N12" s="456"/>
      <c r="O12" s="474"/>
      <c r="P12" s="475">
        <v>40000</v>
      </c>
      <c r="Q12" s="476"/>
      <c r="R12" s="476"/>
      <c r="S12" s="476"/>
      <c r="T12" s="476"/>
      <c r="U12" s="476"/>
      <c r="V12" s="476"/>
      <c r="W12" s="476"/>
      <c r="X12" s="476"/>
      <c r="Y12" s="476"/>
      <c r="Z12" s="476"/>
      <c r="AA12" s="476"/>
      <c r="AB12" s="477" t="s">
        <v>340</v>
      </c>
      <c r="AC12" s="477"/>
      <c r="AD12" s="477"/>
      <c r="AE12" s="477" t="s">
        <v>341</v>
      </c>
      <c r="AF12" s="477"/>
      <c r="AG12" s="477"/>
      <c r="AH12" s="477">
        <v>0</v>
      </c>
      <c r="AI12" s="477"/>
      <c r="AJ12" s="477"/>
      <c r="AK12" s="477"/>
      <c r="AL12" s="477"/>
      <c r="AM12" s="477"/>
      <c r="AN12" s="477" t="s">
        <v>342</v>
      </c>
      <c r="AO12" s="477"/>
      <c r="AP12" s="477"/>
      <c r="AQ12" s="477"/>
      <c r="AR12" s="477"/>
      <c r="AS12" s="477"/>
      <c r="AT12" s="477"/>
      <c r="AU12" s="478"/>
      <c r="AV12" s="454">
        <f>P12*AH12</f>
        <v>0</v>
      </c>
      <c r="AW12" s="454"/>
      <c r="AX12" s="454"/>
      <c r="AY12" s="454"/>
      <c r="AZ12" s="454"/>
      <c r="BA12" s="454"/>
      <c r="BB12" s="454"/>
      <c r="BC12" s="454"/>
      <c r="BD12" s="454"/>
      <c r="BE12" s="454"/>
      <c r="BF12" s="454"/>
      <c r="BG12" s="454"/>
      <c r="BH12" s="454"/>
      <c r="BI12" s="454"/>
      <c r="BJ12" s="454"/>
      <c r="BK12" s="454"/>
      <c r="BL12" s="454"/>
      <c r="BM12" s="454"/>
      <c r="BN12" s="454"/>
      <c r="BO12" s="454"/>
      <c r="BP12" s="454"/>
      <c r="BQ12" s="454"/>
      <c r="BR12" s="454"/>
      <c r="BS12" s="454"/>
      <c r="BT12" s="454"/>
      <c r="BU12" s="454"/>
      <c r="BV12" s="456" t="s">
        <v>340</v>
      </c>
      <c r="BW12" s="456"/>
      <c r="BX12" s="456"/>
      <c r="BY12" s="456"/>
      <c r="BZ12" s="456"/>
      <c r="CA12" s="456"/>
      <c r="CB12" s="457"/>
      <c r="CE12" s="240"/>
      <c r="CF12" s="471" t="s">
        <v>343</v>
      </c>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1"/>
      <c r="DF12" s="471"/>
      <c r="DG12" s="471"/>
      <c r="DH12" s="471"/>
      <c r="DI12" s="471"/>
      <c r="DJ12" s="241"/>
    </row>
    <row r="13" spans="1:114" ht="18" customHeight="1" x14ac:dyDescent="0.15">
      <c r="A13" s="462"/>
      <c r="B13" s="444"/>
      <c r="C13" s="444"/>
      <c r="D13" s="444"/>
      <c r="E13" s="444"/>
      <c r="F13" s="444"/>
      <c r="G13" s="444"/>
      <c r="H13" s="444"/>
      <c r="I13" s="444"/>
      <c r="J13" s="444"/>
      <c r="K13" s="444"/>
      <c r="L13" s="444"/>
      <c r="M13" s="444"/>
      <c r="N13" s="444"/>
      <c r="O13" s="461"/>
      <c r="P13" s="463"/>
      <c r="Q13" s="464"/>
      <c r="R13" s="464"/>
      <c r="S13" s="464"/>
      <c r="T13" s="464"/>
      <c r="U13" s="464"/>
      <c r="V13" s="464"/>
      <c r="W13" s="464"/>
      <c r="X13" s="464"/>
      <c r="Y13" s="464"/>
      <c r="Z13" s="464"/>
      <c r="AA13" s="464"/>
      <c r="AB13" s="438"/>
      <c r="AC13" s="438"/>
      <c r="AD13" s="438"/>
      <c r="AE13" s="438"/>
      <c r="AF13" s="438"/>
      <c r="AG13" s="438"/>
      <c r="AH13" s="438"/>
      <c r="AI13" s="438"/>
      <c r="AJ13" s="438"/>
      <c r="AK13" s="438"/>
      <c r="AL13" s="438"/>
      <c r="AM13" s="438"/>
      <c r="AN13" s="438"/>
      <c r="AO13" s="438"/>
      <c r="AP13" s="438"/>
      <c r="AQ13" s="438"/>
      <c r="AR13" s="438"/>
      <c r="AS13" s="438"/>
      <c r="AT13" s="438"/>
      <c r="AU13" s="439"/>
      <c r="AV13" s="442"/>
      <c r="AW13" s="442"/>
      <c r="AX13" s="442"/>
      <c r="AY13" s="442"/>
      <c r="AZ13" s="442"/>
      <c r="BA13" s="442"/>
      <c r="BB13" s="442"/>
      <c r="BC13" s="442"/>
      <c r="BD13" s="442"/>
      <c r="BE13" s="442"/>
      <c r="BF13" s="442"/>
      <c r="BG13" s="442"/>
      <c r="BH13" s="442"/>
      <c r="BI13" s="442"/>
      <c r="BJ13" s="442"/>
      <c r="BK13" s="442"/>
      <c r="BL13" s="442"/>
      <c r="BM13" s="442"/>
      <c r="BN13" s="442"/>
      <c r="BO13" s="442"/>
      <c r="BP13" s="442"/>
      <c r="BQ13" s="442"/>
      <c r="BR13" s="442"/>
      <c r="BS13" s="442"/>
      <c r="BT13" s="442"/>
      <c r="BU13" s="442"/>
      <c r="BV13" s="444"/>
      <c r="BW13" s="444"/>
      <c r="BX13" s="444"/>
      <c r="BY13" s="444"/>
      <c r="BZ13" s="444"/>
      <c r="CA13" s="444"/>
      <c r="CB13" s="445"/>
      <c r="CE13" s="240"/>
      <c r="CF13" s="471"/>
      <c r="CG13" s="471"/>
      <c r="CH13" s="471"/>
      <c r="CI13" s="471"/>
      <c r="CJ13" s="471"/>
      <c r="CK13" s="471"/>
      <c r="CL13" s="471"/>
      <c r="CM13" s="471"/>
      <c r="CN13" s="471"/>
      <c r="CO13" s="471"/>
      <c r="CP13" s="471"/>
      <c r="CQ13" s="471"/>
      <c r="CR13" s="471"/>
      <c r="CS13" s="471"/>
      <c r="CT13" s="471"/>
      <c r="CU13" s="471"/>
      <c r="CV13" s="471"/>
      <c r="CW13" s="471"/>
      <c r="CX13" s="471"/>
      <c r="CY13" s="471"/>
      <c r="CZ13" s="471"/>
      <c r="DA13" s="471"/>
      <c r="DB13" s="471"/>
      <c r="DC13" s="471"/>
      <c r="DD13" s="471"/>
      <c r="DE13" s="471"/>
      <c r="DF13" s="471"/>
      <c r="DG13" s="471"/>
      <c r="DH13" s="471"/>
      <c r="DI13" s="471"/>
      <c r="DJ13" s="241"/>
    </row>
    <row r="14" spans="1:114" ht="18" customHeight="1" x14ac:dyDescent="0.15">
      <c r="A14" s="460" t="s">
        <v>344</v>
      </c>
      <c r="B14" s="444"/>
      <c r="C14" s="444"/>
      <c r="D14" s="444"/>
      <c r="E14" s="444"/>
      <c r="F14" s="444"/>
      <c r="G14" s="444"/>
      <c r="H14" s="444"/>
      <c r="I14" s="444"/>
      <c r="J14" s="444"/>
      <c r="K14" s="444"/>
      <c r="L14" s="444"/>
      <c r="M14" s="444"/>
      <c r="N14" s="444"/>
      <c r="O14" s="461"/>
      <c r="P14" s="463">
        <v>4000</v>
      </c>
      <c r="Q14" s="464"/>
      <c r="R14" s="464"/>
      <c r="S14" s="464"/>
      <c r="T14" s="464"/>
      <c r="U14" s="464"/>
      <c r="V14" s="464"/>
      <c r="W14" s="464"/>
      <c r="X14" s="464"/>
      <c r="Y14" s="464"/>
      <c r="Z14" s="464"/>
      <c r="AA14" s="464"/>
      <c r="AB14" s="438" t="s">
        <v>340</v>
      </c>
      <c r="AC14" s="438"/>
      <c r="AD14" s="438"/>
      <c r="AE14" s="438" t="s">
        <v>341</v>
      </c>
      <c r="AF14" s="438"/>
      <c r="AG14" s="438"/>
      <c r="AH14" s="472">
        <v>0</v>
      </c>
      <c r="AI14" s="472"/>
      <c r="AJ14" s="472"/>
      <c r="AK14" s="472"/>
      <c r="AL14" s="472"/>
      <c r="AM14" s="472"/>
      <c r="AN14" s="438" t="s">
        <v>345</v>
      </c>
      <c r="AO14" s="438"/>
      <c r="AP14" s="438"/>
      <c r="AQ14" s="438"/>
      <c r="AR14" s="438"/>
      <c r="AS14" s="438"/>
      <c r="AT14" s="438"/>
      <c r="AU14" s="439"/>
      <c r="AV14" s="442">
        <f>P14*AH14</f>
        <v>0</v>
      </c>
      <c r="AW14" s="442"/>
      <c r="AX14" s="442"/>
      <c r="AY14" s="442"/>
      <c r="AZ14" s="442"/>
      <c r="BA14" s="442"/>
      <c r="BB14" s="442"/>
      <c r="BC14" s="442"/>
      <c r="BD14" s="442"/>
      <c r="BE14" s="442"/>
      <c r="BF14" s="442"/>
      <c r="BG14" s="442"/>
      <c r="BH14" s="442"/>
      <c r="BI14" s="442"/>
      <c r="BJ14" s="442"/>
      <c r="BK14" s="442"/>
      <c r="BL14" s="442"/>
      <c r="BM14" s="442"/>
      <c r="BN14" s="442"/>
      <c r="BO14" s="442"/>
      <c r="BP14" s="442"/>
      <c r="BQ14" s="442"/>
      <c r="BR14" s="442"/>
      <c r="BS14" s="442"/>
      <c r="BT14" s="442"/>
      <c r="BU14" s="442"/>
      <c r="BV14" s="444" t="s">
        <v>340</v>
      </c>
      <c r="BW14" s="444"/>
      <c r="BX14" s="444"/>
      <c r="BY14" s="444"/>
      <c r="BZ14" s="444"/>
      <c r="CA14" s="444"/>
      <c r="CB14" s="445"/>
      <c r="CE14" s="240"/>
      <c r="CF14" s="227"/>
      <c r="CG14" s="227"/>
      <c r="CH14" s="227"/>
      <c r="CI14" s="227"/>
      <c r="CJ14" s="227"/>
      <c r="CK14" s="227"/>
      <c r="CL14" s="227"/>
      <c r="CM14" s="227"/>
      <c r="CN14" s="227"/>
      <c r="CO14" s="227"/>
      <c r="CP14" s="227"/>
      <c r="CQ14" s="227"/>
      <c r="CR14" s="227"/>
      <c r="CS14" s="227"/>
      <c r="CT14" s="227"/>
      <c r="CU14" s="227"/>
      <c r="CV14" s="227"/>
      <c r="CW14" s="227"/>
      <c r="CX14" s="227"/>
      <c r="CY14" s="227"/>
      <c r="CZ14" s="227"/>
      <c r="DA14" s="227"/>
      <c r="DB14" s="227"/>
      <c r="DC14" s="227"/>
      <c r="DD14" s="227"/>
      <c r="DE14" s="227"/>
      <c r="DF14" s="227"/>
      <c r="DG14" s="227"/>
      <c r="DH14" s="227"/>
      <c r="DI14" s="227"/>
      <c r="DJ14" s="241"/>
    </row>
    <row r="15" spans="1:114" ht="18" customHeight="1" x14ac:dyDescent="0.15">
      <c r="A15" s="462"/>
      <c r="B15" s="444"/>
      <c r="C15" s="444"/>
      <c r="D15" s="444"/>
      <c r="E15" s="444"/>
      <c r="F15" s="444"/>
      <c r="G15" s="444"/>
      <c r="H15" s="444"/>
      <c r="I15" s="444"/>
      <c r="J15" s="444"/>
      <c r="K15" s="444"/>
      <c r="L15" s="444"/>
      <c r="M15" s="444"/>
      <c r="N15" s="444"/>
      <c r="O15" s="461"/>
      <c r="P15" s="463"/>
      <c r="Q15" s="464"/>
      <c r="R15" s="464"/>
      <c r="S15" s="464"/>
      <c r="T15" s="464"/>
      <c r="U15" s="464"/>
      <c r="V15" s="464"/>
      <c r="W15" s="464"/>
      <c r="X15" s="464"/>
      <c r="Y15" s="464"/>
      <c r="Z15" s="464"/>
      <c r="AA15" s="464"/>
      <c r="AB15" s="438"/>
      <c r="AC15" s="438"/>
      <c r="AD15" s="438"/>
      <c r="AE15" s="438"/>
      <c r="AF15" s="438"/>
      <c r="AG15" s="438"/>
      <c r="AH15" s="472"/>
      <c r="AI15" s="472"/>
      <c r="AJ15" s="472"/>
      <c r="AK15" s="472"/>
      <c r="AL15" s="472"/>
      <c r="AM15" s="472"/>
      <c r="AN15" s="438"/>
      <c r="AO15" s="438"/>
      <c r="AP15" s="438"/>
      <c r="AQ15" s="438"/>
      <c r="AR15" s="438"/>
      <c r="AS15" s="438"/>
      <c r="AT15" s="438"/>
      <c r="AU15" s="439"/>
      <c r="AV15" s="442"/>
      <c r="AW15" s="442"/>
      <c r="AX15" s="442"/>
      <c r="AY15" s="442"/>
      <c r="AZ15" s="442"/>
      <c r="BA15" s="442"/>
      <c r="BB15" s="442"/>
      <c r="BC15" s="442"/>
      <c r="BD15" s="442"/>
      <c r="BE15" s="442"/>
      <c r="BF15" s="442"/>
      <c r="BG15" s="442"/>
      <c r="BH15" s="442"/>
      <c r="BI15" s="442"/>
      <c r="BJ15" s="442"/>
      <c r="BK15" s="442"/>
      <c r="BL15" s="442"/>
      <c r="BM15" s="442"/>
      <c r="BN15" s="442"/>
      <c r="BO15" s="442"/>
      <c r="BP15" s="442"/>
      <c r="BQ15" s="442"/>
      <c r="BR15" s="442"/>
      <c r="BS15" s="442"/>
      <c r="BT15" s="442"/>
      <c r="BU15" s="442"/>
      <c r="BV15" s="444"/>
      <c r="BW15" s="444"/>
      <c r="BX15" s="444"/>
      <c r="BY15" s="444"/>
      <c r="BZ15" s="444"/>
      <c r="CA15" s="444"/>
      <c r="CB15" s="445"/>
      <c r="CE15" s="240"/>
      <c r="CF15" s="227"/>
      <c r="CG15" s="227"/>
      <c r="CH15" s="227"/>
      <c r="CI15" s="227"/>
      <c r="CJ15" s="435" t="s">
        <v>346</v>
      </c>
      <c r="CK15" s="435"/>
      <c r="CL15" s="435"/>
      <c r="CM15" s="435"/>
      <c r="CN15" s="435"/>
      <c r="CO15" s="435"/>
      <c r="CP15" s="435"/>
      <c r="CQ15" s="435"/>
      <c r="CR15" s="435"/>
      <c r="CS15" s="435"/>
      <c r="CT15" s="435"/>
      <c r="CU15" s="435"/>
      <c r="CV15" s="435"/>
      <c r="CW15" s="435"/>
      <c r="CX15" s="435"/>
      <c r="CY15" s="435"/>
      <c r="CZ15" s="435"/>
      <c r="DA15" s="435"/>
      <c r="DB15" s="435"/>
      <c r="DC15" s="435"/>
      <c r="DD15" s="435"/>
      <c r="DE15" s="435"/>
      <c r="DF15" s="435"/>
      <c r="DG15" s="435"/>
      <c r="DH15" s="435"/>
      <c r="DI15" s="227"/>
      <c r="DJ15" s="241"/>
    </row>
    <row r="16" spans="1:114" ht="18" customHeight="1" x14ac:dyDescent="0.15">
      <c r="A16" s="460" t="s">
        <v>347</v>
      </c>
      <c r="B16" s="444"/>
      <c r="C16" s="444"/>
      <c r="D16" s="444"/>
      <c r="E16" s="444"/>
      <c r="F16" s="444"/>
      <c r="G16" s="444"/>
      <c r="H16" s="444"/>
      <c r="I16" s="444"/>
      <c r="J16" s="444"/>
      <c r="K16" s="444"/>
      <c r="L16" s="444"/>
      <c r="M16" s="444"/>
      <c r="N16" s="444"/>
      <c r="O16" s="461"/>
      <c r="P16" s="463">
        <v>8000</v>
      </c>
      <c r="Q16" s="464"/>
      <c r="R16" s="464"/>
      <c r="S16" s="464"/>
      <c r="T16" s="464"/>
      <c r="U16" s="464"/>
      <c r="V16" s="464"/>
      <c r="W16" s="464"/>
      <c r="X16" s="464"/>
      <c r="Y16" s="464"/>
      <c r="Z16" s="464"/>
      <c r="AA16" s="464"/>
      <c r="AB16" s="438" t="s">
        <v>340</v>
      </c>
      <c r="AC16" s="438"/>
      <c r="AD16" s="438"/>
      <c r="AE16" s="438" t="s">
        <v>341</v>
      </c>
      <c r="AF16" s="438"/>
      <c r="AG16" s="438"/>
      <c r="AH16" s="438">
        <v>0</v>
      </c>
      <c r="AI16" s="438"/>
      <c r="AJ16" s="438"/>
      <c r="AK16" s="438"/>
      <c r="AL16" s="438"/>
      <c r="AM16" s="438"/>
      <c r="AN16" s="438" t="s">
        <v>348</v>
      </c>
      <c r="AO16" s="438"/>
      <c r="AP16" s="438"/>
      <c r="AQ16" s="438"/>
      <c r="AR16" s="438"/>
      <c r="AS16" s="438"/>
      <c r="AT16" s="438"/>
      <c r="AU16" s="439"/>
      <c r="AV16" s="442">
        <f>P16*AH16</f>
        <v>0</v>
      </c>
      <c r="AW16" s="442"/>
      <c r="AX16" s="442"/>
      <c r="AY16" s="442"/>
      <c r="AZ16" s="442"/>
      <c r="BA16" s="442"/>
      <c r="BB16" s="442"/>
      <c r="BC16" s="442"/>
      <c r="BD16" s="442"/>
      <c r="BE16" s="442"/>
      <c r="BF16" s="442"/>
      <c r="BG16" s="442"/>
      <c r="BH16" s="442"/>
      <c r="BI16" s="442"/>
      <c r="BJ16" s="442"/>
      <c r="BK16" s="442"/>
      <c r="BL16" s="442"/>
      <c r="BM16" s="442"/>
      <c r="BN16" s="442"/>
      <c r="BO16" s="442"/>
      <c r="BP16" s="442"/>
      <c r="BQ16" s="442"/>
      <c r="BR16" s="442"/>
      <c r="BS16" s="442"/>
      <c r="BT16" s="442"/>
      <c r="BU16" s="442"/>
      <c r="BV16" s="444" t="s">
        <v>340</v>
      </c>
      <c r="BW16" s="444"/>
      <c r="BX16" s="444"/>
      <c r="BY16" s="444"/>
      <c r="BZ16" s="444"/>
      <c r="CA16" s="444"/>
      <c r="CB16" s="445"/>
      <c r="CE16" s="240"/>
      <c r="CF16" s="227"/>
      <c r="CG16" s="227"/>
      <c r="CH16" s="227"/>
      <c r="CI16" s="227"/>
      <c r="CJ16" s="435"/>
      <c r="CK16" s="435"/>
      <c r="CL16" s="435"/>
      <c r="CM16" s="435"/>
      <c r="CN16" s="435"/>
      <c r="CO16" s="435"/>
      <c r="CP16" s="435"/>
      <c r="CQ16" s="435"/>
      <c r="CR16" s="435"/>
      <c r="CS16" s="435"/>
      <c r="CT16" s="435"/>
      <c r="CU16" s="435"/>
      <c r="CV16" s="435"/>
      <c r="CW16" s="435"/>
      <c r="CX16" s="435"/>
      <c r="CY16" s="435"/>
      <c r="CZ16" s="435"/>
      <c r="DA16" s="435"/>
      <c r="DB16" s="435"/>
      <c r="DC16" s="435"/>
      <c r="DD16" s="435"/>
      <c r="DE16" s="435"/>
      <c r="DF16" s="435"/>
      <c r="DG16" s="435"/>
      <c r="DH16" s="435"/>
      <c r="DI16" s="227"/>
      <c r="DJ16" s="241"/>
    </row>
    <row r="17" spans="1:114" ht="18" customHeight="1" x14ac:dyDescent="0.15">
      <c r="A17" s="462"/>
      <c r="B17" s="444"/>
      <c r="C17" s="444"/>
      <c r="D17" s="444"/>
      <c r="E17" s="444"/>
      <c r="F17" s="444"/>
      <c r="G17" s="444"/>
      <c r="H17" s="444"/>
      <c r="I17" s="444"/>
      <c r="J17" s="444"/>
      <c r="K17" s="444"/>
      <c r="L17" s="444"/>
      <c r="M17" s="444"/>
      <c r="N17" s="444"/>
      <c r="O17" s="461"/>
      <c r="P17" s="463"/>
      <c r="Q17" s="464"/>
      <c r="R17" s="464"/>
      <c r="S17" s="464"/>
      <c r="T17" s="464"/>
      <c r="U17" s="464"/>
      <c r="V17" s="464"/>
      <c r="W17" s="464"/>
      <c r="X17" s="464"/>
      <c r="Y17" s="464"/>
      <c r="Z17" s="464"/>
      <c r="AA17" s="464"/>
      <c r="AB17" s="438"/>
      <c r="AC17" s="438"/>
      <c r="AD17" s="438"/>
      <c r="AE17" s="438"/>
      <c r="AF17" s="438"/>
      <c r="AG17" s="438"/>
      <c r="AH17" s="438"/>
      <c r="AI17" s="438"/>
      <c r="AJ17" s="438"/>
      <c r="AK17" s="438"/>
      <c r="AL17" s="438"/>
      <c r="AM17" s="438"/>
      <c r="AN17" s="438"/>
      <c r="AO17" s="438"/>
      <c r="AP17" s="438"/>
      <c r="AQ17" s="438"/>
      <c r="AR17" s="438"/>
      <c r="AS17" s="438"/>
      <c r="AT17" s="438"/>
      <c r="AU17" s="439"/>
      <c r="AV17" s="442"/>
      <c r="AW17" s="442"/>
      <c r="AX17" s="442"/>
      <c r="AY17" s="442"/>
      <c r="AZ17" s="442"/>
      <c r="BA17" s="442"/>
      <c r="BB17" s="442"/>
      <c r="BC17" s="442"/>
      <c r="BD17" s="442"/>
      <c r="BE17" s="442"/>
      <c r="BF17" s="442"/>
      <c r="BG17" s="442"/>
      <c r="BH17" s="442"/>
      <c r="BI17" s="442"/>
      <c r="BJ17" s="442"/>
      <c r="BK17" s="442"/>
      <c r="BL17" s="442"/>
      <c r="BM17" s="442"/>
      <c r="BN17" s="442"/>
      <c r="BO17" s="442"/>
      <c r="BP17" s="442"/>
      <c r="BQ17" s="442"/>
      <c r="BR17" s="442"/>
      <c r="BS17" s="442"/>
      <c r="BT17" s="442"/>
      <c r="BU17" s="442"/>
      <c r="BV17" s="444"/>
      <c r="BW17" s="444"/>
      <c r="BX17" s="444"/>
      <c r="BY17" s="444"/>
      <c r="BZ17" s="444"/>
      <c r="CA17" s="444"/>
      <c r="CB17" s="445"/>
      <c r="CE17" s="240"/>
      <c r="CF17" s="227"/>
      <c r="CG17" s="227"/>
      <c r="CH17" s="227"/>
      <c r="CI17" s="227"/>
      <c r="CJ17" s="465" t="s">
        <v>381</v>
      </c>
      <c r="CK17" s="466"/>
      <c r="CL17" s="466"/>
      <c r="CM17" s="466"/>
      <c r="CN17" s="466"/>
      <c r="CO17" s="466"/>
      <c r="CP17" s="466"/>
      <c r="CQ17" s="466"/>
      <c r="CR17" s="466"/>
      <c r="CS17" s="466"/>
      <c r="CT17" s="466"/>
      <c r="CU17" s="466"/>
      <c r="CV17" s="466"/>
      <c r="CW17" s="466"/>
      <c r="CX17" s="466"/>
      <c r="CY17" s="466"/>
      <c r="CZ17" s="466"/>
      <c r="DA17" s="466"/>
      <c r="DB17" s="466"/>
      <c r="DC17" s="466"/>
      <c r="DD17" s="466"/>
      <c r="DE17" s="466"/>
      <c r="DF17" s="466"/>
      <c r="DI17" s="227"/>
      <c r="DJ17" s="241"/>
    </row>
    <row r="18" spans="1:114" ht="18" customHeight="1" x14ac:dyDescent="0.15">
      <c r="A18" s="460" t="s">
        <v>349</v>
      </c>
      <c r="B18" s="444"/>
      <c r="C18" s="444"/>
      <c r="D18" s="444"/>
      <c r="E18" s="444"/>
      <c r="F18" s="444"/>
      <c r="G18" s="444"/>
      <c r="H18" s="444"/>
      <c r="I18" s="444"/>
      <c r="J18" s="444"/>
      <c r="K18" s="444"/>
      <c r="L18" s="444"/>
      <c r="M18" s="444"/>
      <c r="N18" s="444"/>
      <c r="O18" s="461"/>
      <c r="P18" s="463">
        <v>1000</v>
      </c>
      <c r="Q18" s="464"/>
      <c r="R18" s="464"/>
      <c r="S18" s="464"/>
      <c r="T18" s="464"/>
      <c r="U18" s="464"/>
      <c r="V18" s="464"/>
      <c r="W18" s="464"/>
      <c r="X18" s="464"/>
      <c r="Y18" s="464"/>
      <c r="Z18" s="464"/>
      <c r="AA18" s="464"/>
      <c r="AB18" s="438" t="s">
        <v>340</v>
      </c>
      <c r="AC18" s="438"/>
      <c r="AD18" s="438"/>
      <c r="AE18" s="438" t="s">
        <v>341</v>
      </c>
      <c r="AF18" s="438"/>
      <c r="AG18" s="438"/>
      <c r="AH18" s="438">
        <v>0</v>
      </c>
      <c r="AI18" s="438"/>
      <c r="AJ18" s="438"/>
      <c r="AK18" s="438"/>
      <c r="AL18" s="438"/>
      <c r="AM18" s="438"/>
      <c r="AN18" s="438" t="s">
        <v>350</v>
      </c>
      <c r="AO18" s="438"/>
      <c r="AP18" s="438"/>
      <c r="AQ18" s="438"/>
      <c r="AR18" s="438"/>
      <c r="AS18" s="438"/>
      <c r="AT18" s="438"/>
      <c r="AU18" s="439"/>
      <c r="AV18" s="442">
        <f>P18*AH18</f>
        <v>0</v>
      </c>
      <c r="AW18" s="442"/>
      <c r="AX18" s="442"/>
      <c r="AY18" s="442"/>
      <c r="AZ18" s="442"/>
      <c r="BA18" s="442"/>
      <c r="BB18" s="442"/>
      <c r="BC18" s="442"/>
      <c r="BD18" s="442"/>
      <c r="BE18" s="442"/>
      <c r="BF18" s="442"/>
      <c r="BG18" s="442"/>
      <c r="BH18" s="442"/>
      <c r="BI18" s="442"/>
      <c r="BJ18" s="442"/>
      <c r="BK18" s="442"/>
      <c r="BL18" s="442"/>
      <c r="BM18" s="442"/>
      <c r="BN18" s="442"/>
      <c r="BO18" s="442"/>
      <c r="BP18" s="442"/>
      <c r="BQ18" s="442"/>
      <c r="BR18" s="442"/>
      <c r="BS18" s="442"/>
      <c r="BT18" s="442"/>
      <c r="BU18" s="442"/>
      <c r="BV18" s="444" t="s">
        <v>340</v>
      </c>
      <c r="BW18" s="444"/>
      <c r="BX18" s="444"/>
      <c r="BY18" s="444"/>
      <c r="BZ18" s="444"/>
      <c r="CA18" s="444"/>
      <c r="CB18" s="445"/>
      <c r="CE18" s="240"/>
      <c r="CF18" s="227"/>
      <c r="CG18" s="227"/>
      <c r="CH18" s="227"/>
      <c r="CI18" s="227"/>
      <c r="CJ18" s="466"/>
      <c r="CK18" s="466"/>
      <c r="CL18" s="466"/>
      <c r="CM18" s="466"/>
      <c r="CN18" s="466"/>
      <c r="CO18" s="466"/>
      <c r="CP18" s="466"/>
      <c r="CQ18" s="466"/>
      <c r="CR18" s="466"/>
      <c r="CS18" s="466"/>
      <c r="CT18" s="466"/>
      <c r="CU18" s="466"/>
      <c r="CV18" s="466"/>
      <c r="CW18" s="466"/>
      <c r="CX18" s="466"/>
      <c r="CY18" s="466"/>
      <c r="CZ18" s="466"/>
      <c r="DA18" s="466"/>
      <c r="DB18" s="466"/>
      <c r="DC18" s="466"/>
      <c r="DD18" s="466"/>
      <c r="DE18" s="466"/>
      <c r="DF18" s="466"/>
      <c r="DG18" s="242"/>
      <c r="DH18" s="242"/>
      <c r="DI18" s="227"/>
      <c r="DJ18" s="241"/>
    </row>
    <row r="19" spans="1:114" ht="18" customHeight="1" thickBot="1" x14ac:dyDescent="0.2">
      <c r="A19" s="467"/>
      <c r="B19" s="446"/>
      <c r="C19" s="446"/>
      <c r="D19" s="446"/>
      <c r="E19" s="446"/>
      <c r="F19" s="446"/>
      <c r="G19" s="446"/>
      <c r="H19" s="446"/>
      <c r="I19" s="446"/>
      <c r="J19" s="446"/>
      <c r="K19" s="446"/>
      <c r="L19" s="446"/>
      <c r="M19" s="446"/>
      <c r="N19" s="446"/>
      <c r="O19" s="468"/>
      <c r="P19" s="469"/>
      <c r="Q19" s="470"/>
      <c r="R19" s="470"/>
      <c r="S19" s="470"/>
      <c r="T19" s="470"/>
      <c r="U19" s="470"/>
      <c r="V19" s="470"/>
      <c r="W19" s="470"/>
      <c r="X19" s="470"/>
      <c r="Y19" s="470"/>
      <c r="Z19" s="470"/>
      <c r="AA19" s="470"/>
      <c r="AB19" s="440"/>
      <c r="AC19" s="440"/>
      <c r="AD19" s="440"/>
      <c r="AE19" s="440"/>
      <c r="AF19" s="440"/>
      <c r="AG19" s="440"/>
      <c r="AH19" s="440"/>
      <c r="AI19" s="440"/>
      <c r="AJ19" s="440"/>
      <c r="AK19" s="440"/>
      <c r="AL19" s="440"/>
      <c r="AM19" s="440"/>
      <c r="AN19" s="440"/>
      <c r="AO19" s="440"/>
      <c r="AP19" s="440"/>
      <c r="AQ19" s="440"/>
      <c r="AR19" s="440"/>
      <c r="AS19" s="440"/>
      <c r="AT19" s="440"/>
      <c r="AU19" s="441"/>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6"/>
      <c r="BW19" s="446"/>
      <c r="BX19" s="446"/>
      <c r="BY19" s="446"/>
      <c r="BZ19" s="446"/>
      <c r="CA19" s="446"/>
      <c r="CB19" s="447"/>
      <c r="CE19" s="240"/>
      <c r="CF19" s="227"/>
      <c r="CG19" s="227"/>
      <c r="CH19" s="227"/>
      <c r="CI19" s="227"/>
      <c r="CJ19" s="466"/>
      <c r="CK19" s="466"/>
      <c r="CL19" s="466"/>
      <c r="CM19" s="466"/>
      <c r="CN19" s="466"/>
      <c r="CO19" s="466"/>
      <c r="CP19" s="466"/>
      <c r="CQ19" s="466"/>
      <c r="CR19" s="466"/>
      <c r="CS19" s="466"/>
      <c r="CT19" s="466"/>
      <c r="CU19" s="466"/>
      <c r="CV19" s="466"/>
      <c r="CW19" s="466"/>
      <c r="CX19" s="466"/>
      <c r="CY19" s="466"/>
      <c r="CZ19" s="466"/>
      <c r="DA19" s="466"/>
      <c r="DB19" s="466"/>
      <c r="DC19" s="466"/>
      <c r="DD19" s="466"/>
      <c r="DE19" s="466"/>
      <c r="DF19" s="466"/>
      <c r="DG19" s="242"/>
      <c r="DH19" s="242"/>
      <c r="DI19" s="227"/>
      <c r="DJ19" s="241"/>
    </row>
    <row r="20" spans="1:114" ht="12.75" customHeight="1" thickTop="1" x14ac:dyDescent="0.15">
      <c r="A20" s="448" t="s">
        <v>351</v>
      </c>
      <c r="B20" s="449"/>
      <c r="C20" s="449"/>
      <c r="D20" s="449"/>
      <c r="E20" s="449"/>
      <c r="F20" s="449"/>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49"/>
      <c r="AK20" s="449"/>
      <c r="AL20" s="449"/>
      <c r="AM20" s="449"/>
      <c r="AN20" s="449"/>
      <c r="AO20" s="449"/>
      <c r="AP20" s="449"/>
      <c r="AQ20" s="449"/>
      <c r="AR20" s="449"/>
      <c r="AS20" s="449"/>
      <c r="AT20" s="449"/>
      <c r="AU20" s="450"/>
      <c r="AV20" s="454">
        <f>SUM(AV12:BU19)</f>
        <v>0</v>
      </c>
      <c r="AW20" s="454"/>
      <c r="AX20" s="454"/>
      <c r="AY20" s="454"/>
      <c r="AZ20" s="454"/>
      <c r="BA20" s="454"/>
      <c r="BB20" s="454"/>
      <c r="BC20" s="454"/>
      <c r="BD20" s="454"/>
      <c r="BE20" s="454"/>
      <c r="BF20" s="454"/>
      <c r="BG20" s="454"/>
      <c r="BH20" s="454"/>
      <c r="BI20" s="454"/>
      <c r="BJ20" s="454"/>
      <c r="BK20" s="454"/>
      <c r="BL20" s="454"/>
      <c r="BM20" s="454"/>
      <c r="BN20" s="454"/>
      <c r="BO20" s="454"/>
      <c r="BP20" s="454"/>
      <c r="BQ20" s="454"/>
      <c r="BR20" s="454"/>
      <c r="BS20" s="454"/>
      <c r="BT20" s="454"/>
      <c r="BU20" s="454"/>
      <c r="BV20" s="456" t="s">
        <v>340</v>
      </c>
      <c r="BW20" s="456"/>
      <c r="BX20" s="456"/>
      <c r="BY20" s="456"/>
      <c r="BZ20" s="456"/>
      <c r="CA20" s="456"/>
      <c r="CB20" s="457"/>
      <c r="CE20" s="240"/>
      <c r="CF20" s="227"/>
      <c r="CG20" s="227"/>
      <c r="CH20" s="227"/>
      <c r="CI20" s="227"/>
      <c r="CJ20" s="466"/>
      <c r="CK20" s="466"/>
      <c r="CL20" s="466"/>
      <c r="CM20" s="466"/>
      <c r="CN20" s="466"/>
      <c r="CO20" s="466"/>
      <c r="CP20" s="466"/>
      <c r="CQ20" s="466"/>
      <c r="CR20" s="466"/>
      <c r="CS20" s="466"/>
      <c r="CT20" s="466"/>
      <c r="CU20" s="466"/>
      <c r="CV20" s="466"/>
      <c r="CW20" s="466"/>
      <c r="CX20" s="466"/>
      <c r="CY20" s="466"/>
      <c r="CZ20" s="466"/>
      <c r="DA20" s="466"/>
      <c r="DB20" s="466"/>
      <c r="DC20" s="466"/>
      <c r="DD20" s="466"/>
      <c r="DE20" s="466"/>
      <c r="DF20" s="466"/>
      <c r="DI20" s="227"/>
      <c r="DJ20" s="241"/>
    </row>
    <row r="21" spans="1:114" ht="12.75" customHeight="1" thickBot="1" x14ac:dyDescent="0.2">
      <c r="A21" s="451"/>
      <c r="B21" s="452"/>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3"/>
      <c r="AV21" s="455"/>
      <c r="AW21" s="455"/>
      <c r="AX21" s="455"/>
      <c r="AY21" s="455"/>
      <c r="AZ21" s="455"/>
      <c r="BA21" s="455"/>
      <c r="BB21" s="455"/>
      <c r="BC21" s="455"/>
      <c r="BD21" s="455"/>
      <c r="BE21" s="455"/>
      <c r="BF21" s="455"/>
      <c r="BG21" s="455"/>
      <c r="BH21" s="455"/>
      <c r="BI21" s="455"/>
      <c r="BJ21" s="455"/>
      <c r="BK21" s="455"/>
      <c r="BL21" s="455"/>
      <c r="BM21" s="455"/>
      <c r="BN21" s="455"/>
      <c r="BO21" s="455"/>
      <c r="BP21" s="455"/>
      <c r="BQ21" s="455"/>
      <c r="BR21" s="455"/>
      <c r="BS21" s="455"/>
      <c r="BT21" s="455"/>
      <c r="BU21" s="455"/>
      <c r="BV21" s="458"/>
      <c r="BW21" s="458"/>
      <c r="BX21" s="458"/>
      <c r="BY21" s="458"/>
      <c r="BZ21" s="458"/>
      <c r="CA21" s="458"/>
      <c r="CB21" s="459"/>
      <c r="CE21" s="240"/>
      <c r="CF21" s="227"/>
      <c r="CG21" s="227"/>
      <c r="CH21" s="227"/>
      <c r="CI21" s="227"/>
      <c r="CJ21" s="466"/>
      <c r="CK21" s="466"/>
      <c r="CL21" s="466"/>
      <c r="CM21" s="466"/>
      <c r="CN21" s="466"/>
      <c r="CO21" s="466"/>
      <c r="CP21" s="466"/>
      <c r="CQ21" s="466"/>
      <c r="CR21" s="466"/>
      <c r="CS21" s="466"/>
      <c r="CT21" s="466"/>
      <c r="CU21" s="466"/>
      <c r="CV21" s="466"/>
      <c r="CW21" s="466"/>
      <c r="CX21" s="466"/>
      <c r="CY21" s="466"/>
      <c r="CZ21" s="466"/>
      <c r="DA21" s="466"/>
      <c r="DB21" s="466"/>
      <c r="DC21" s="466"/>
      <c r="DD21" s="466"/>
      <c r="DE21" s="466"/>
      <c r="DF21" s="466"/>
      <c r="DG21" s="222"/>
      <c r="DH21" s="227"/>
      <c r="DI21" s="227"/>
      <c r="DJ21" s="241"/>
    </row>
    <row r="22" spans="1:114" ht="5.25" customHeight="1" x14ac:dyDescent="0.15">
      <c r="A22" s="425" t="s">
        <v>352</v>
      </c>
      <c r="B22" s="426"/>
      <c r="C22" s="426"/>
      <c r="D22" s="426"/>
      <c r="E22" s="426"/>
      <c r="F22" s="426"/>
      <c r="G22" s="426"/>
      <c r="H22" s="426"/>
      <c r="I22" s="426"/>
      <c r="J22" s="426"/>
      <c r="K22" s="426"/>
      <c r="L22" s="426"/>
      <c r="M22" s="426"/>
      <c r="N22" s="426"/>
      <c r="O22" s="427"/>
      <c r="P22" s="243"/>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244"/>
      <c r="CE22" s="240"/>
      <c r="CF22" s="227"/>
      <c r="CG22" s="227"/>
      <c r="CH22" s="227"/>
      <c r="CI22" s="227"/>
      <c r="CJ22" s="466"/>
      <c r="CK22" s="466"/>
      <c r="CL22" s="466"/>
      <c r="CM22" s="466"/>
      <c r="CN22" s="466"/>
      <c r="CO22" s="466"/>
      <c r="CP22" s="466"/>
      <c r="CQ22" s="466"/>
      <c r="CR22" s="466"/>
      <c r="CS22" s="466"/>
      <c r="CT22" s="466"/>
      <c r="CU22" s="466"/>
      <c r="CV22" s="466"/>
      <c r="CW22" s="466"/>
      <c r="CX22" s="466"/>
      <c r="CY22" s="466"/>
      <c r="CZ22" s="466"/>
      <c r="DA22" s="466"/>
      <c r="DB22" s="466"/>
      <c r="DC22" s="466"/>
      <c r="DD22" s="466"/>
      <c r="DE22" s="466"/>
      <c r="DF22" s="466"/>
      <c r="DG22" s="242"/>
      <c r="DH22" s="227"/>
      <c r="DI22" s="227"/>
      <c r="DJ22" s="241"/>
    </row>
    <row r="23" spans="1:114" ht="15.75" customHeight="1" x14ac:dyDescent="0.15">
      <c r="A23" s="428"/>
      <c r="B23" s="429"/>
      <c r="C23" s="429"/>
      <c r="D23" s="429"/>
      <c r="E23" s="429"/>
      <c r="F23" s="429"/>
      <c r="G23" s="429"/>
      <c r="H23" s="429"/>
      <c r="I23" s="429"/>
      <c r="J23" s="429"/>
      <c r="K23" s="429"/>
      <c r="L23" s="429"/>
      <c r="M23" s="429"/>
      <c r="N23" s="429"/>
      <c r="O23" s="430"/>
      <c r="P23" s="240"/>
      <c r="Q23" s="227"/>
      <c r="R23" s="227"/>
      <c r="S23" s="434" t="s">
        <v>353</v>
      </c>
      <c r="T23" s="434"/>
      <c r="U23" s="434"/>
      <c r="V23" s="434"/>
      <c r="W23" s="434"/>
      <c r="X23" s="434"/>
      <c r="Y23" s="434"/>
      <c r="Z23" s="434"/>
      <c r="AA23" s="434"/>
      <c r="AB23" s="435" t="s">
        <v>354</v>
      </c>
      <c r="AC23" s="436" t="s">
        <v>380</v>
      </c>
      <c r="AD23" s="436"/>
      <c r="AE23" s="436"/>
      <c r="AF23" s="436"/>
      <c r="AG23" s="436"/>
      <c r="AH23" s="436"/>
      <c r="AI23" s="436"/>
      <c r="AJ23" s="436"/>
      <c r="AK23" s="436"/>
      <c r="AL23" s="436"/>
      <c r="AM23" s="436"/>
      <c r="AN23" s="436"/>
      <c r="AO23" s="436"/>
      <c r="AP23" s="436"/>
      <c r="AQ23" s="436"/>
      <c r="AR23" s="436"/>
      <c r="AS23" s="436"/>
      <c r="AT23" s="436"/>
      <c r="AU23" s="436"/>
      <c r="AV23" s="436"/>
      <c r="AW23" s="436"/>
      <c r="AX23" s="436"/>
      <c r="AY23" s="436"/>
      <c r="AZ23" s="436"/>
      <c r="BA23" s="436"/>
      <c r="BB23" s="436"/>
      <c r="BC23" s="436"/>
      <c r="BD23" s="436"/>
      <c r="BE23" s="436"/>
      <c r="BF23" s="436"/>
      <c r="BG23" s="436"/>
      <c r="BH23" s="436"/>
      <c r="BI23" s="436"/>
      <c r="BJ23" s="436"/>
      <c r="BK23" s="436"/>
      <c r="BL23" s="436"/>
      <c r="BM23" s="436"/>
      <c r="BN23" s="436"/>
      <c r="BO23" s="436"/>
      <c r="BP23" s="436"/>
      <c r="BQ23" s="436"/>
      <c r="BR23" s="436"/>
      <c r="BS23" s="436"/>
      <c r="BT23" s="436"/>
      <c r="BU23" s="436"/>
      <c r="BV23" s="436"/>
      <c r="BW23" s="436"/>
      <c r="BX23" s="436"/>
      <c r="BY23" s="436"/>
      <c r="BZ23" s="436"/>
      <c r="CA23" s="436"/>
      <c r="CB23" s="245"/>
      <c r="CE23" s="240"/>
      <c r="CF23" s="227"/>
      <c r="CG23" s="227"/>
      <c r="CH23" s="227"/>
      <c r="CI23" s="227"/>
      <c r="CJ23" s="466"/>
      <c r="CK23" s="466"/>
      <c r="CL23" s="466"/>
      <c r="CM23" s="466"/>
      <c r="CN23" s="466"/>
      <c r="CO23" s="466"/>
      <c r="CP23" s="466"/>
      <c r="CQ23" s="466"/>
      <c r="CR23" s="466"/>
      <c r="CS23" s="466"/>
      <c r="CT23" s="466"/>
      <c r="CU23" s="466"/>
      <c r="CV23" s="466"/>
      <c r="CW23" s="466"/>
      <c r="CX23" s="466"/>
      <c r="CY23" s="466"/>
      <c r="CZ23" s="466"/>
      <c r="DA23" s="466"/>
      <c r="DB23" s="466"/>
      <c r="DC23" s="466"/>
      <c r="DD23" s="466"/>
      <c r="DE23" s="466"/>
      <c r="DF23" s="466"/>
      <c r="DG23" s="242"/>
      <c r="DH23" s="242"/>
      <c r="DJ23" s="241"/>
    </row>
    <row r="24" spans="1:114" ht="15.75" customHeight="1" x14ac:dyDescent="0.15">
      <c r="A24" s="428"/>
      <c r="B24" s="429"/>
      <c r="C24" s="429"/>
      <c r="D24" s="429"/>
      <c r="E24" s="429"/>
      <c r="F24" s="429"/>
      <c r="G24" s="429"/>
      <c r="H24" s="429"/>
      <c r="I24" s="429"/>
      <c r="J24" s="429"/>
      <c r="K24" s="429"/>
      <c r="L24" s="429"/>
      <c r="M24" s="429"/>
      <c r="N24" s="429"/>
      <c r="O24" s="430"/>
      <c r="P24" s="240"/>
      <c r="Q24" s="227"/>
      <c r="R24" s="227"/>
      <c r="S24" s="434"/>
      <c r="T24" s="434"/>
      <c r="U24" s="434"/>
      <c r="V24" s="434"/>
      <c r="W24" s="434"/>
      <c r="X24" s="434"/>
      <c r="Y24" s="434"/>
      <c r="Z24" s="434"/>
      <c r="AA24" s="434"/>
      <c r="AB24" s="435"/>
      <c r="AC24" s="436"/>
      <c r="AD24" s="436"/>
      <c r="AE24" s="436"/>
      <c r="AF24" s="436"/>
      <c r="AG24" s="436"/>
      <c r="AH24" s="436"/>
      <c r="AI24" s="436"/>
      <c r="AJ24" s="436"/>
      <c r="AK24" s="436"/>
      <c r="AL24" s="436"/>
      <c r="AM24" s="436"/>
      <c r="AN24" s="436"/>
      <c r="AO24" s="436"/>
      <c r="AP24" s="436"/>
      <c r="AQ24" s="436"/>
      <c r="AR24" s="436"/>
      <c r="AS24" s="436"/>
      <c r="AT24" s="436"/>
      <c r="AU24" s="436"/>
      <c r="AV24" s="436"/>
      <c r="AW24" s="436"/>
      <c r="AX24" s="436"/>
      <c r="AY24" s="436"/>
      <c r="AZ24" s="436"/>
      <c r="BA24" s="436"/>
      <c r="BB24" s="436"/>
      <c r="BC24" s="436"/>
      <c r="BD24" s="436"/>
      <c r="BE24" s="436"/>
      <c r="BF24" s="436"/>
      <c r="BG24" s="436"/>
      <c r="BH24" s="436"/>
      <c r="BI24" s="436"/>
      <c r="BJ24" s="436"/>
      <c r="BK24" s="436"/>
      <c r="BL24" s="436"/>
      <c r="BM24" s="436"/>
      <c r="BN24" s="436"/>
      <c r="BO24" s="436"/>
      <c r="BP24" s="436"/>
      <c r="BQ24" s="436"/>
      <c r="BR24" s="436"/>
      <c r="BS24" s="436"/>
      <c r="BT24" s="436"/>
      <c r="BU24" s="436"/>
      <c r="BV24" s="436"/>
      <c r="BW24" s="436"/>
      <c r="BX24" s="436"/>
      <c r="BY24" s="436"/>
      <c r="BZ24" s="436"/>
      <c r="CA24" s="436"/>
      <c r="CB24" s="245"/>
      <c r="CE24" s="240"/>
      <c r="CF24" s="227"/>
      <c r="CG24" s="227"/>
      <c r="CH24" s="227"/>
      <c r="CI24" s="227"/>
      <c r="CJ24" s="466"/>
      <c r="CK24" s="466"/>
      <c r="CL24" s="466"/>
      <c r="CM24" s="466"/>
      <c r="CN24" s="466"/>
      <c r="CO24" s="466"/>
      <c r="CP24" s="466"/>
      <c r="CQ24" s="466"/>
      <c r="CR24" s="466"/>
      <c r="CS24" s="466"/>
      <c r="CT24" s="466"/>
      <c r="CU24" s="466"/>
      <c r="CV24" s="466"/>
      <c r="CW24" s="466"/>
      <c r="CX24" s="466"/>
      <c r="CY24" s="466"/>
      <c r="CZ24" s="466"/>
      <c r="DA24" s="466"/>
      <c r="DB24" s="466"/>
      <c r="DC24" s="466"/>
      <c r="DD24" s="466"/>
      <c r="DE24" s="466"/>
      <c r="DF24" s="466"/>
      <c r="DG24" s="242"/>
      <c r="DH24" s="242"/>
      <c r="DJ24" s="241"/>
    </row>
    <row r="25" spans="1:114" ht="10.5" customHeight="1" x14ac:dyDescent="0.15">
      <c r="A25" s="428"/>
      <c r="B25" s="429"/>
      <c r="C25" s="429"/>
      <c r="D25" s="429"/>
      <c r="E25" s="429"/>
      <c r="F25" s="429"/>
      <c r="G25" s="429"/>
      <c r="H25" s="429"/>
      <c r="I25" s="429"/>
      <c r="J25" s="429"/>
      <c r="K25" s="429"/>
      <c r="L25" s="429"/>
      <c r="M25" s="429"/>
      <c r="N25" s="429"/>
      <c r="O25" s="430"/>
      <c r="P25" s="240"/>
      <c r="Q25" s="227"/>
      <c r="R25" s="227"/>
      <c r="S25" s="434" t="s">
        <v>355</v>
      </c>
      <c r="T25" s="434"/>
      <c r="U25" s="434"/>
      <c r="V25" s="434"/>
      <c r="W25" s="434"/>
      <c r="X25" s="434"/>
      <c r="Y25" s="434"/>
      <c r="Z25" s="434"/>
      <c r="AA25" s="434"/>
      <c r="AB25" s="435" t="s">
        <v>354</v>
      </c>
      <c r="AC25" s="436" t="s">
        <v>356</v>
      </c>
      <c r="AD25" s="436"/>
      <c r="AE25" s="436"/>
      <c r="AF25" s="436"/>
      <c r="AG25" s="436"/>
      <c r="AH25" s="436"/>
      <c r="AI25" s="436"/>
      <c r="AJ25" s="436"/>
      <c r="AK25" s="436"/>
      <c r="AL25" s="436"/>
      <c r="AM25" s="436"/>
      <c r="AN25" s="436"/>
      <c r="AO25" s="436"/>
      <c r="AP25" s="436"/>
      <c r="AQ25" s="436"/>
      <c r="AR25" s="436"/>
      <c r="AS25" s="436"/>
      <c r="AT25" s="436"/>
      <c r="AU25" s="436"/>
      <c r="AV25" s="436"/>
      <c r="AW25" s="436"/>
      <c r="AX25" s="436"/>
      <c r="AY25" s="436"/>
      <c r="AZ25" s="436"/>
      <c r="BA25" s="436"/>
      <c r="BB25" s="436"/>
      <c r="BC25" s="436"/>
      <c r="BD25" s="436"/>
      <c r="BE25" s="436"/>
      <c r="BF25" s="436"/>
      <c r="BG25" s="227"/>
      <c r="BH25" s="227"/>
      <c r="BI25" s="227"/>
      <c r="BJ25" s="227"/>
      <c r="BK25" s="227"/>
      <c r="BL25" s="227"/>
      <c r="BM25" s="227"/>
      <c r="BN25" s="227"/>
      <c r="BO25" s="227"/>
      <c r="BP25" s="227"/>
      <c r="BQ25" s="227"/>
      <c r="BR25" s="227"/>
      <c r="BS25" s="227"/>
      <c r="BT25" s="227"/>
      <c r="BU25" s="227"/>
      <c r="BV25" s="227"/>
      <c r="BW25" s="227"/>
      <c r="BX25" s="227"/>
      <c r="BY25" s="227"/>
      <c r="BZ25" s="227"/>
      <c r="CA25" s="227"/>
      <c r="CB25" s="245"/>
      <c r="CE25" s="240"/>
      <c r="CF25" s="227"/>
      <c r="CG25" s="227"/>
      <c r="CH25" s="227"/>
      <c r="CI25" s="227"/>
      <c r="CJ25" s="466"/>
      <c r="CK25" s="466"/>
      <c r="CL25" s="466"/>
      <c r="CM25" s="466"/>
      <c r="CN25" s="466"/>
      <c r="CO25" s="466"/>
      <c r="CP25" s="466"/>
      <c r="CQ25" s="466"/>
      <c r="CR25" s="466"/>
      <c r="CS25" s="466"/>
      <c r="CT25" s="466"/>
      <c r="CU25" s="466"/>
      <c r="CV25" s="466"/>
      <c r="CW25" s="466"/>
      <c r="CX25" s="466"/>
      <c r="CY25" s="466"/>
      <c r="CZ25" s="466"/>
      <c r="DA25" s="466"/>
      <c r="DB25" s="466"/>
      <c r="DC25" s="466"/>
      <c r="DD25" s="466"/>
      <c r="DE25" s="466"/>
      <c r="DF25" s="466"/>
      <c r="DG25" s="227"/>
      <c r="DH25" s="227"/>
      <c r="DI25" s="227"/>
      <c r="DJ25" s="241"/>
    </row>
    <row r="26" spans="1:114" ht="10.5" customHeight="1" x14ac:dyDescent="0.15">
      <c r="A26" s="428"/>
      <c r="B26" s="429"/>
      <c r="C26" s="429"/>
      <c r="D26" s="429"/>
      <c r="E26" s="429"/>
      <c r="F26" s="429"/>
      <c r="G26" s="429"/>
      <c r="H26" s="429"/>
      <c r="I26" s="429"/>
      <c r="J26" s="429"/>
      <c r="K26" s="429"/>
      <c r="L26" s="429"/>
      <c r="M26" s="429"/>
      <c r="N26" s="429"/>
      <c r="O26" s="430"/>
      <c r="P26" s="240"/>
      <c r="Q26" s="227"/>
      <c r="R26" s="227"/>
      <c r="S26" s="434"/>
      <c r="T26" s="434"/>
      <c r="U26" s="434"/>
      <c r="V26" s="434"/>
      <c r="W26" s="434"/>
      <c r="X26" s="434"/>
      <c r="Y26" s="434"/>
      <c r="Z26" s="434"/>
      <c r="AA26" s="434"/>
      <c r="AB26" s="435"/>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6"/>
      <c r="AY26" s="436"/>
      <c r="AZ26" s="436"/>
      <c r="BA26" s="436"/>
      <c r="BB26" s="436"/>
      <c r="BC26" s="436"/>
      <c r="BD26" s="436"/>
      <c r="BE26" s="436"/>
      <c r="BF26" s="436"/>
      <c r="BG26" s="227"/>
      <c r="BH26" s="227"/>
      <c r="BI26" s="227"/>
      <c r="BJ26" s="227"/>
      <c r="BK26" s="227"/>
      <c r="BL26" s="227"/>
      <c r="BM26" s="227"/>
      <c r="BN26" s="227"/>
      <c r="BO26" s="227"/>
      <c r="BP26" s="227"/>
      <c r="BQ26" s="227"/>
      <c r="BR26" s="227"/>
      <c r="BS26" s="227"/>
      <c r="BT26" s="227"/>
      <c r="BU26" s="227"/>
      <c r="BV26" s="227"/>
      <c r="BW26" s="227"/>
      <c r="BX26" s="227"/>
      <c r="BY26" s="227"/>
      <c r="BZ26" s="227"/>
      <c r="CA26" s="227"/>
      <c r="CB26" s="245"/>
      <c r="CE26" s="240"/>
      <c r="CF26" s="227"/>
      <c r="CG26" s="227"/>
      <c r="CH26" s="227"/>
      <c r="CI26" s="227"/>
      <c r="CJ26" s="466"/>
      <c r="CK26" s="466"/>
      <c r="CL26" s="466"/>
      <c r="CM26" s="466"/>
      <c r="CN26" s="466"/>
      <c r="CO26" s="466"/>
      <c r="CP26" s="466"/>
      <c r="CQ26" s="466"/>
      <c r="CR26" s="466"/>
      <c r="CS26" s="466"/>
      <c r="CT26" s="466"/>
      <c r="CU26" s="466"/>
      <c r="CV26" s="466"/>
      <c r="CW26" s="466"/>
      <c r="CX26" s="466"/>
      <c r="CY26" s="466"/>
      <c r="CZ26" s="466"/>
      <c r="DA26" s="466"/>
      <c r="DB26" s="466"/>
      <c r="DC26" s="466"/>
      <c r="DD26" s="466"/>
      <c r="DE26" s="466"/>
      <c r="DF26" s="466"/>
      <c r="DJ26" s="241"/>
    </row>
    <row r="27" spans="1:114" ht="10.5" customHeight="1" x14ac:dyDescent="0.15">
      <c r="A27" s="428"/>
      <c r="B27" s="429"/>
      <c r="C27" s="429"/>
      <c r="D27" s="429"/>
      <c r="E27" s="429"/>
      <c r="F27" s="429"/>
      <c r="G27" s="429"/>
      <c r="H27" s="429"/>
      <c r="I27" s="429"/>
      <c r="J27" s="429"/>
      <c r="K27" s="429"/>
      <c r="L27" s="429"/>
      <c r="M27" s="429"/>
      <c r="N27" s="429"/>
      <c r="O27" s="430"/>
      <c r="P27" s="240"/>
      <c r="Q27" s="227"/>
      <c r="R27" s="227"/>
      <c r="S27" s="434"/>
      <c r="T27" s="434"/>
      <c r="U27" s="434"/>
      <c r="V27" s="434"/>
      <c r="W27" s="434"/>
      <c r="X27" s="434"/>
      <c r="Y27" s="434"/>
      <c r="Z27" s="434"/>
      <c r="AA27" s="434"/>
      <c r="AB27" s="435"/>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6"/>
      <c r="AY27" s="436"/>
      <c r="AZ27" s="436"/>
      <c r="BA27" s="436"/>
      <c r="BB27" s="436"/>
      <c r="BC27" s="436"/>
      <c r="BD27" s="436"/>
      <c r="BE27" s="436"/>
      <c r="BF27" s="436"/>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245"/>
      <c r="CE27" s="240"/>
      <c r="CF27" s="227"/>
      <c r="CG27" s="227"/>
      <c r="CH27" s="227"/>
      <c r="CI27" s="227"/>
      <c r="CJ27" s="466"/>
      <c r="CK27" s="466"/>
      <c r="CL27" s="466"/>
      <c r="CM27" s="466"/>
      <c r="CN27" s="466"/>
      <c r="CO27" s="466"/>
      <c r="CP27" s="466"/>
      <c r="CQ27" s="466"/>
      <c r="CR27" s="466"/>
      <c r="CS27" s="466"/>
      <c r="CT27" s="466"/>
      <c r="CU27" s="466"/>
      <c r="CV27" s="466"/>
      <c r="CW27" s="466"/>
      <c r="CX27" s="466"/>
      <c r="CY27" s="466"/>
      <c r="CZ27" s="466"/>
      <c r="DA27" s="466"/>
      <c r="DB27" s="466"/>
      <c r="DC27" s="466"/>
      <c r="DD27" s="466"/>
      <c r="DE27" s="466"/>
      <c r="DF27" s="466"/>
      <c r="DG27" s="242"/>
      <c r="DH27" s="242"/>
      <c r="DI27" s="242"/>
      <c r="DJ27" s="241"/>
    </row>
    <row r="28" spans="1:114" ht="10.5" customHeight="1" x14ac:dyDescent="0.15">
      <c r="A28" s="428"/>
      <c r="B28" s="429"/>
      <c r="C28" s="429"/>
      <c r="D28" s="429"/>
      <c r="E28" s="429"/>
      <c r="F28" s="429"/>
      <c r="G28" s="429"/>
      <c r="H28" s="429"/>
      <c r="I28" s="429"/>
      <c r="J28" s="429"/>
      <c r="K28" s="429"/>
      <c r="L28" s="429"/>
      <c r="M28" s="429"/>
      <c r="N28" s="429"/>
      <c r="O28" s="430"/>
      <c r="P28" s="240"/>
      <c r="Q28" s="227"/>
      <c r="R28" s="227"/>
      <c r="S28" s="434" t="s">
        <v>357</v>
      </c>
      <c r="T28" s="434"/>
      <c r="U28" s="434"/>
      <c r="V28" s="434"/>
      <c r="W28" s="434"/>
      <c r="X28" s="434"/>
      <c r="Y28" s="434"/>
      <c r="Z28" s="434"/>
      <c r="AA28" s="434"/>
      <c r="AB28" s="435" t="s">
        <v>354</v>
      </c>
      <c r="AC28" s="437" t="s">
        <v>358</v>
      </c>
      <c r="AD28" s="437"/>
      <c r="AE28" s="437"/>
      <c r="AF28" s="437"/>
      <c r="AG28" s="437"/>
      <c r="AH28" s="437"/>
      <c r="AI28" s="437"/>
      <c r="AJ28" s="437"/>
      <c r="AK28" s="437"/>
      <c r="AL28" s="437"/>
      <c r="AM28" s="437"/>
      <c r="AN28" s="437"/>
      <c r="AO28" s="437"/>
      <c r="AP28" s="437"/>
      <c r="AQ28" s="437"/>
      <c r="AR28" s="437"/>
      <c r="AS28" s="437"/>
      <c r="AT28" s="437"/>
      <c r="AU28" s="437"/>
      <c r="AV28" s="437"/>
      <c r="AW28" s="437"/>
      <c r="AX28" s="437"/>
      <c r="AY28" s="437"/>
      <c r="AZ28" s="437"/>
      <c r="BA28" s="437"/>
      <c r="BB28" s="437"/>
      <c r="BC28" s="437"/>
      <c r="BD28" s="437"/>
      <c r="BE28" s="437"/>
      <c r="BF28" s="437"/>
      <c r="BG28" s="437"/>
      <c r="BH28" s="437"/>
      <c r="BI28" s="437"/>
      <c r="BJ28" s="437"/>
      <c r="BK28" s="437"/>
      <c r="BL28" s="437"/>
      <c r="BM28" s="437"/>
      <c r="BN28" s="437"/>
      <c r="BO28" s="437"/>
      <c r="BP28" s="437"/>
      <c r="BQ28" s="437"/>
      <c r="BR28" s="437"/>
      <c r="BS28" s="437"/>
      <c r="BT28" s="437"/>
      <c r="BU28" s="437"/>
      <c r="BV28" s="437"/>
      <c r="BW28" s="437"/>
      <c r="BX28" s="437"/>
      <c r="BY28" s="437"/>
      <c r="BZ28" s="437"/>
      <c r="CA28" s="437"/>
      <c r="CB28" s="245"/>
      <c r="CE28" s="240"/>
      <c r="CF28" s="227"/>
      <c r="CG28" s="227"/>
      <c r="CH28" s="227"/>
      <c r="CI28" s="227"/>
      <c r="CJ28" s="466"/>
      <c r="CK28" s="466"/>
      <c r="CL28" s="466"/>
      <c r="CM28" s="466"/>
      <c r="CN28" s="466"/>
      <c r="CO28" s="466"/>
      <c r="CP28" s="466"/>
      <c r="CQ28" s="466"/>
      <c r="CR28" s="466"/>
      <c r="CS28" s="466"/>
      <c r="CT28" s="466"/>
      <c r="CU28" s="466"/>
      <c r="CV28" s="466"/>
      <c r="CW28" s="466"/>
      <c r="CX28" s="466"/>
      <c r="CY28" s="466"/>
      <c r="CZ28" s="466"/>
      <c r="DA28" s="466"/>
      <c r="DB28" s="466"/>
      <c r="DC28" s="466"/>
      <c r="DD28" s="466"/>
      <c r="DE28" s="466"/>
      <c r="DF28" s="466"/>
      <c r="DG28" s="242"/>
      <c r="DH28" s="242"/>
      <c r="DI28" s="242"/>
      <c r="DJ28" s="241"/>
    </row>
    <row r="29" spans="1:114" ht="10.5" customHeight="1" x14ac:dyDescent="0.15">
      <c r="A29" s="428"/>
      <c r="B29" s="429"/>
      <c r="C29" s="429"/>
      <c r="D29" s="429"/>
      <c r="E29" s="429"/>
      <c r="F29" s="429"/>
      <c r="G29" s="429"/>
      <c r="H29" s="429"/>
      <c r="I29" s="429"/>
      <c r="J29" s="429"/>
      <c r="K29" s="429"/>
      <c r="L29" s="429"/>
      <c r="M29" s="429"/>
      <c r="N29" s="429"/>
      <c r="O29" s="430"/>
      <c r="P29" s="240"/>
      <c r="Q29" s="227"/>
      <c r="R29" s="227"/>
      <c r="S29" s="434"/>
      <c r="T29" s="434"/>
      <c r="U29" s="434"/>
      <c r="V29" s="434"/>
      <c r="W29" s="434"/>
      <c r="X29" s="434"/>
      <c r="Y29" s="434"/>
      <c r="Z29" s="434"/>
      <c r="AA29" s="434"/>
      <c r="AB29" s="435"/>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7"/>
      <c r="AY29" s="437"/>
      <c r="AZ29" s="437"/>
      <c r="BA29" s="437"/>
      <c r="BB29" s="437"/>
      <c r="BC29" s="437"/>
      <c r="BD29" s="437"/>
      <c r="BE29" s="437"/>
      <c r="BF29" s="437"/>
      <c r="BG29" s="437"/>
      <c r="BH29" s="437"/>
      <c r="BI29" s="437"/>
      <c r="BJ29" s="437"/>
      <c r="BK29" s="437"/>
      <c r="BL29" s="437"/>
      <c r="BM29" s="437"/>
      <c r="BN29" s="437"/>
      <c r="BO29" s="437"/>
      <c r="BP29" s="437"/>
      <c r="BQ29" s="437"/>
      <c r="BR29" s="437"/>
      <c r="BS29" s="437"/>
      <c r="BT29" s="437"/>
      <c r="BU29" s="437"/>
      <c r="BV29" s="437"/>
      <c r="BW29" s="437"/>
      <c r="BX29" s="437"/>
      <c r="BY29" s="437"/>
      <c r="BZ29" s="437"/>
      <c r="CA29" s="437"/>
      <c r="CB29" s="245"/>
      <c r="CE29" s="240"/>
      <c r="CF29" s="227"/>
      <c r="CG29" s="227"/>
      <c r="CH29" s="227"/>
      <c r="CI29" s="227"/>
      <c r="CJ29" s="466"/>
      <c r="CK29" s="466"/>
      <c r="CL29" s="466"/>
      <c r="CM29" s="466"/>
      <c r="CN29" s="466"/>
      <c r="CO29" s="466"/>
      <c r="CP29" s="466"/>
      <c r="CQ29" s="466"/>
      <c r="CR29" s="466"/>
      <c r="CS29" s="466"/>
      <c r="CT29" s="466"/>
      <c r="CU29" s="466"/>
      <c r="CV29" s="466"/>
      <c r="CW29" s="466"/>
      <c r="CX29" s="466"/>
      <c r="CY29" s="466"/>
      <c r="CZ29" s="466"/>
      <c r="DA29" s="466"/>
      <c r="DB29" s="466"/>
      <c r="DC29" s="466"/>
      <c r="DD29" s="466"/>
      <c r="DE29" s="466"/>
      <c r="DF29" s="466"/>
      <c r="DG29" s="227"/>
      <c r="DH29" s="227"/>
      <c r="DI29" s="227"/>
      <c r="DJ29" s="241"/>
    </row>
    <row r="30" spans="1:114" ht="10.5" customHeight="1" x14ac:dyDescent="0.15">
      <c r="A30" s="428"/>
      <c r="B30" s="429"/>
      <c r="C30" s="429"/>
      <c r="D30" s="429"/>
      <c r="E30" s="429"/>
      <c r="F30" s="429"/>
      <c r="G30" s="429"/>
      <c r="H30" s="429"/>
      <c r="I30" s="429"/>
      <c r="J30" s="429"/>
      <c r="K30" s="429"/>
      <c r="L30" s="429"/>
      <c r="M30" s="429"/>
      <c r="N30" s="429"/>
      <c r="O30" s="430"/>
      <c r="P30" s="240"/>
      <c r="Q30" s="227"/>
      <c r="R30" s="227"/>
      <c r="S30" s="434"/>
      <c r="T30" s="434"/>
      <c r="U30" s="434"/>
      <c r="V30" s="434"/>
      <c r="W30" s="434"/>
      <c r="X30" s="434"/>
      <c r="Y30" s="434"/>
      <c r="Z30" s="434"/>
      <c r="AA30" s="434"/>
      <c r="AB30" s="435"/>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7"/>
      <c r="AY30" s="437"/>
      <c r="AZ30" s="437"/>
      <c r="BA30" s="437"/>
      <c r="BB30" s="437"/>
      <c r="BC30" s="437"/>
      <c r="BD30" s="437"/>
      <c r="BE30" s="437"/>
      <c r="BF30" s="437"/>
      <c r="BG30" s="437"/>
      <c r="BH30" s="437"/>
      <c r="BI30" s="437"/>
      <c r="BJ30" s="437"/>
      <c r="BK30" s="437"/>
      <c r="BL30" s="437"/>
      <c r="BM30" s="437"/>
      <c r="BN30" s="437"/>
      <c r="BO30" s="437"/>
      <c r="BP30" s="437"/>
      <c r="BQ30" s="437"/>
      <c r="BR30" s="437"/>
      <c r="BS30" s="437"/>
      <c r="BT30" s="437"/>
      <c r="BU30" s="437"/>
      <c r="BV30" s="437"/>
      <c r="BW30" s="437"/>
      <c r="BX30" s="437"/>
      <c r="BY30" s="437"/>
      <c r="BZ30" s="437"/>
      <c r="CA30" s="437"/>
      <c r="CB30" s="245"/>
      <c r="CE30" s="240"/>
      <c r="CF30" s="227"/>
      <c r="CG30" s="227"/>
      <c r="CH30" s="227"/>
      <c r="CI30" s="227"/>
      <c r="CJ30" s="466"/>
      <c r="CK30" s="466"/>
      <c r="CL30" s="466"/>
      <c r="CM30" s="466"/>
      <c r="CN30" s="466"/>
      <c r="CO30" s="466"/>
      <c r="CP30" s="466"/>
      <c r="CQ30" s="466"/>
      <c r="CR30" s="466"/>
      <c r="CS30" s="466"/>
      <c r="CT30" s="466"/>
      <c r="CU30" s="466"/>
      <c r="CV30" s="466"/>
      <c r="CW30" s="466"/>
      <c r="CX30" s="466"/>
      <c r="CY30" s="466"/>
      <c r="CZ30" s="466"/>
      <c r="DA30" s="466"/>
      <c r="DB30" s="466"/>
      <c r="DC30" s="466"/>
      <c r="DD30" s="466"/>
      <c r="DE30" s="466"/>
      <c r="DF30" s="466"/>
      <c r="DG30" s="227"/>
      <c r="DH30" s="227"/>
      <c r="DI30" s="227"/>
      <c r="DJ30" s="241"/>
    </row>
    <row r="31" spans="1:114" ht="7.5" customHeight="1" x14ac:dyDescent="0.15">
      <c r="A31" s="431"/>
      <c r="B31" s="432"/>
      <c r="C31" s="432"/>
      <c r="D31" s="432"/>
      <c r="E31" s="432"/>
      <c r="F31" s="432"/>
      <c r="G31" s="432"/>
      <c r="H31" s="432"/>
      <c r="I31" s="432"/>
      <c r="J31" s="432"/>
      <c r="K31" s="432"/>
      <c r="L31" s="432"/>
      <c r="M31" s="432"/>
      <c r="N31" s="432"/>
      <c r="O31" s="433"/>
      <c r="P31" s="246"/>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c r="BV31" s="247"/>
      <c r="BW31" s="247"/>
      <c r="BX31" s="247"/>
      <c r="BY31" s="247"/>
      <c r="BZ31" s="247"/>
      <c r="CA31" s="247"/>
      <c r="CB31" s="248"/>
      <c r="CE31" s="240"/>
      <c r="CF31" s="227"/>
      <c r="CG31" s="227"/>
      <c r="CH31" s="227"/>
      <c r="CI31" s="227"/>
      <c r="CJ31" s="466"/>
      <c r="CK31" s="466"/>
      <c r="CL31" s="466"/>
      <c r="CM31" s="466"/>
      <c r="CN31" s="466"/>
      <c r="CO31" s="466"/>
      <c r="CP31" s="466"/>
      <c r="CQ31" s="466"/>
      <c r="CR31" s="466"/>
      <c r="CS31" s="466"/>
      <c r="CT31" s="466"/>
      <c r="CU31" s="466"/>
      <c r="CV31" s="466"/>
      <c r="CW31" s="466"/>
      <c r="CX31" s="466"/>
      <c r="CY31" s="466"/>
      <c r="CZ31" s="466"/>
      <c r="DA31" s="466"/>
      <c r="DB31" s="466"/>
      <c r="DC31" s="466"/>
      <c r="DD31" s="466"/>
      <c r="DE31" s="466"/>
      <c r="DF31" s="466"/>
      <c r="DG31" s="227"/>
      <c r="DH31" s="227"/>
      <c r="DI31" s="227"/>
      <c r="DJ31" s="241"/>
    </row>
    <row r="32" spans="1:114" ht="5.25" customHeight="1" x14ac:dyDescent="0.15">
      <c r="A32" s="249"/>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S32" s="237"/>
      <c r="BT32" s="237"/>
      <c r="BU32" s="237"/>
      <c r="BV32" s="237"/>
      <c r="BW32" s="237"/>
      <c r="BX32" s="237"/>
      <c r="BY32" s="237"/>
      <c r="BZ32" s="237"/>
      <c r="CA32" s="237"/>
      <c r="CB32" s="250"/>
      <c r="CE32" s="240"/>
      <c r="CF32" s="227"/>
      <c r="CG32" s="227"/>
      <c r="CH32" s="227"/>
      <c r="CI32" s="227"/>
      <c r="CJ32" s="466"/>
      <c r="CK32" s="466"/>
      <c r="CL32" s="466"/>
      <c r="CM32" s="466"/>
      <c r="CN32" s="466"/>
      <c r="CO32" s="466"/>
      <c r="CP32" s="466"/>
      <c r="CQ32" s="466"/>
      <c r="CR32" s="466"/>
      <c r="CS32" s="466"/>
      <c r="CT32" s="466"/>
      <c r="CU32" s="466"/>
      <c r="CV32" s="466"/>
      <c r="CW32" s="466"/>
      <c r="CX32" s="466"/>
      <c r="CY32" s="466"/>
      <c r="CZ32" s="466"/>
      <c r="DA32" s="466"/>
      <c r="DB32" s="466"/>
      <c r="DC32" s="466"/>
      <c r="DD32" s="466"/>
      <c r="DE32" s="466"/>
      <c r="DF32" s="466"/>
      <c r="DG32" s="227"/>
      <c r="DH32" s="227"/>
      <c r="DI32" s="227"/>
      <c r="DJ32" s="241"/>
    </row>
    <row r="33" spans="1:114" ht="14.25" x14ac:dyDescent="0.15">
      <c r="A33" s="251"/>
      <c r="B33" s="227"/>
      <c r="C33" s="227"/>
      <c r="D33" s="420" t="s">
        <v>359</v>
      </c>
      <c r="E33" s="420"/>
      <c r="F33" s="420"/>
      <c r="G33" s="420"/>
      <c r="H33" s="420"/>
      <c r="I33" s="418"/>
      <c r="J33" s="418"/>
      <c r="K33" s="418"/>
      <c r="L33" s="418"/>
      <c r="M33" s="419" t="s">
        <v>360</v>
      </c>
      <c r="N33" s="419"/>
      <c r="O33" s="419"/>
      <c r="P33" s="418"/>
      <c r="Q33" s="418"/>
      <c r="R33" s="418"/>
      <c r="S33" s="419" t="s">
        <v>6</v>
      </c>
      <c r="T33" s="419"/>
      <c r="U33" s="419"/>
      <c r="V33" s="418"/>
      <c r="W33" s="418"/>
      <c r="X33" s="418"/>
      <c r="Y33" s="419" t="s">
        <v>8</v>
      </c>
      <c r="Z33" s="419"/>
      <c r="AA33" s="419"/>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c r="BS33" s="252"/>
      <c r="BT33" s="252"/>
      <c r="BU33" s="252"/>
      <c r="BV33" s="252"/>
      <c r="BW33" s="252"/>
      <c r="BX33" s="227"/>
      <c r="BY33" s="227"/>
      <c r="BZ33" s="227"/>
      <c r="CA33" s="227"/>
      <c r="CB33" s="245"/>
      <c r="CE33" s="240"/>
      <c r="CF33" s="227"/>
      <c r="CG33" s="227"/>
      <c r="CH33" s="227"/>
      <c r="CI33" s="227"/>
      <c r="CJ33" s="466"/>
      <c r="CK33" s="466"/>
      <c r="CL33" s="466"/>
      <c r="CM33" s="466"/>
      <c r="CN33" s="466"/>
      <c r="CO33" s="466"/>
      <c r="CP33" s="466"/>
      <c r="CQ33" s="466"/>
      <c r="CR33" s="466"/>
      <c r="CS33" s="466"/>
      <c r="CT33" s="466"/>
      <c r="CU33" s="466"/>
      <c r="CV33" s="466"/>
      <c r="CW33" s="466"/>
      <c r="CX33" s="466"/>
      <c r="CY33" s="466"/>
      <c r="CZ33" s="466"/>
      <c r="DA33" s="466"/>
      <c r="DB33" s="466"/>
      <c r="DC33" s="466"/>
      <c r="DD33" s="466"/>
      <c r="DE33" s="466"/>
      <c r="DF33" s="466"/>
      <c r="DG33" s="227"/>
      <c r="DH33" s="227"/>
      <c r="DI33" s="227"/>
      <c r="DJ33" s="241"/>
    </row>
    <row r="34" spans="1:114" ht="6" customHeight="1" x14ac:dyDescent="0.15">
      <c r="A34" s="251"/>
      <c r="B34" s="227"/>
      <c r="C34" s="227"/>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2"/>
      <c r="BQ34" s="252"/>
      <c r="BR34" s="252"/>
      <c r="BS34" s="252"/>
      <c r="BT34" s="252"/>
      <c r="BU34" s="252"/>
      <c r="BV34" s="252"/>
      <c r="BW34" s="252"/>
      <c r="BX34" s="227"/>
      <c r="BY34" s="227"/>
      <c r="BZ34" s="227"/>
      <c r="CA34" s="227"/>
      <c r="CB34" s="245"/>
      <c r="CE34" s="240"/>
      <c r="CF34" s="227"/>
      <c r="CG34" s="227"/>
      <c r="CH34" s="227"/>
      <c r="CI34" s="227"/>
      <c r="CJ34" s="466"/>
      <c r="CK34" s="466"/>
      <c r="CL34" s="466"/>
      <c r="CM34" s="466"/>
      <c r="CN34" s="466"/>
      <c r="CO34" s="466"/>
      <c r="CP34" s="466"/>
      <c r="CQ34" s="466"/>
      <c r="CR34" s="466"/>
      <c r="CS34" s="466"/>
      <c r="CT34" s="466"/>
      <c r="CU34" s="466"/>
      <c r="CV34" s="466"/>
      <c r="CW34" s="466"/>
      <c r="CX34" s="466"/>
      <c r="CY34" s="466"/>
      <c r="CZ34" s="466"/>
      <c r="DA34" s="466"/>
      <c r="DB34" s="466"/>
      <c r="DC34" s="466"/>
      <c r="DD34" s="466"/>
      <c r="DE34" s="466"/>
      <c r="DF34" s="466"/>
      <c r="DG34" s="227"/>
      <c r="DH34" s="227"/>
      <c r="DI34" s="227"/>
      <c r="DJ34" s="241"/>
    </row>
    <row r="35" spans="1:114" ht="15" thickBot="1" x14ac:dyDescent="0.2">
      <c r="A35" s="251"/>
      <c r="B35" s="227"/>
      <c r="C35" s="227"/>
      <c r="D35" s="252"/>
      <c r="E35" s="252"/>
      <c r="F35" s="420" t="s">
        <v>361</v>
      </c>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2">
        <f>AV20</f>
        <v>0</v>
      </c>
      <c r="AN35" s="422"/>
      <c r="AO35" s="422"/>
      <c r="AP35" s="422"/>
      <c r="AQ35" s="422"/>
      <c r="AR35" s="422"/>
      <c r="AS35" s="422"/>
      <c r="AT35" s="422"/>
      <c r="AU35" s="422"/>
      <c r="AV35" s="422"/>
      <c r="AW35" s="422"/>
      <c r="AX35" s="422"/>
      <c r="AY35" s="422"/>
      <c r="AZ35" s="422" t="s">
        <v>340</v>
      </c>
      <c r="BA35" s="422"/>
      <c r="BB35" s="422"/>
      <c r="BC35" s="253"/>
      <c r="BD35" s="423" t="s">
        <v>362</v>
      </c>
      <c r="BE35" s="423"/>
      <c r="BF35" s="423"/>
      <c r="BG35" s="423"/>
      <c r="BH35" s="423"/>
      <c r="BI35" s="423"/>
      <c r="BJ35" s="423"/>
      <c r="BK35" s="423"/>
      <c r="BL35" s="423"/>
      <c r="BM35" s="423"/>
      <c r="BN35" s="423"/>
      <c r="BO35" s="423"/>
      <c r="BP35" s="423"/>
      <c r="BQ35" s="423"/>
      <c r="BR35" s="423"/>
      <c r="BS35" s="423"/>
      <c r="BT35" s="423"/>
      <c r="BU35" s="423"/>
      <c r="BV35" s="423"/>
      <c r="BW35" s="423"/>
      <c r="BX35" s="227"/>
      <c r="BY35" s="227"/>
      <c r="BZ35" s="227"/>
      <c r="CA35" s="227"/>
      <c r="CB35" s="245"/>
      <c r="CE35" s="240"/>
      <c r="CF35" s="227"/>
      <c r="CG35" s="227"/>
      <c r="CH35" s="227"/>
      <c r="CI35" s="227"/>
      <c r="CJ35" s="466"/>
      <c r="CK35" s="466"/>
      <c r="CL35" s="466"/>
      <c r="CM35" s="466"/>
      <c r="CN35" s="466"/>
      <c r="CO35" s="466"/>
      <c r="CP35" s="466"/>
      <c r="CQ35" s="466"/>
      <c r="CR35" s="466"/>
      <c r="CS35" s="466"/>
      <c r="CT35" s="466"/>
      <c r="CU35" s="466"/>
      <c r="CV35" s="466"/>
      <c r="CW35" s="466"/>
      <c r="CX35" s="466"/>
      <c r="CY35" s="466"/>
      <c r="CZ35" s="466"/>
      <c r="DA35" s="466"/>
      <c r="DB35" s="466"/>
      <c r="DC35" s="466"/>
      <c r="DD35" s="466"/>
      <c r="DE35" s="466"/>
      <c r="DF35" s="466"/>
      <c r="DG35" s="227"/>
      <c r="DH35" s="227"/>
      <c r="DI35" s="227"/>
      <c r="DJ35" s="241"/>
    </row>
    <row r="36" spans="1:114" ht="6.75" customHeight="1" x14ac:dyDescent="0.15">
      <c r="A36" s="251"/>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45"/>
      <c r="CE36" s="240"/>
      <c r="CF36" s="227"/>
      <c r="CG36" s="227"/>
      <c r="CH36" s="227"/>
      <c r="CI36" s="227"/>
      <c r="CJ36" s="466"/>
      <c r="CK36" s="466"/>
      <c r="CL36" s="466"/>
      <c r="CM36" s="466"/>
      <c r="CN36" s="466"/>
      <c r="CO36" s="466"/>
      <c r="CP36" s="466"/>
      <c r="CQ36" s="466"/>
      <c r="CR36" s="466"/>
      <c r="CS36" s="466"/>
      <c r="CT36" s="466"/>
      <c r="CU36" s="466"/>
      <c r="CV36" s="466"/>
      <c r="CW36" s="466"/>
      <c r="CX36" s="466"/>
      <c r="CY36" s="466"/>
      <c r="CZ36" s="466"/>
      <c r="DA36" s="466"/>
      <c r="DB36" s="466"/>
      <c r="DC36" s="466"/>
      <c r="DD36" s="466"/>
      <c r="DE36" s="466"/>
      <c r="DF36" s="466"/>
      <c r="DG36" s="227"/>
      <c r="DH36" s="227"/>
      <c r="DI36" s="227"/>
      <c r="DJ36" s="241"/>
    </row>
    <row r="37" spans="1:114" ht="14.25" x14ac:dyDescent="0.15">
      <c r="A37" s="251"/>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420" t="s">
        <v>363</v>
      </c>
      <c r="AJ37" s="420"/>
      <c r="AK37" s="420"/>
      <c r="AL37" s="420"/>
      <c r="AM37" s="420"/>
      <c r="AN37" s="420"/>
      <c r="AO37" s="420"/>
      <c r="AP37" s="420"/>
      <c r="AQ37" s="420"/>
      <c r="AR37" s="420"/>
      <c r="AS37" s="420"/>
      <c r="AT37" s="420"/>
      <c r="AU37" s="424"/>
      <c r="AV37" s="424"/>
      <c r="AW37" s="424"/>
      <c r="AX37" s="424"/>
      <c r="AY37" s="424"/>
      <c r="AZ37" s="424"/>
      <c r="BA37" s="424"/>
      <c r="BB37" s="424"/>
      <c r="BC37" s="424"/>
      <c r="BD37" s="424"/>
      <c r="BE37" s="424"/>
      <c r="BF37" s="424"/>
      <c r="BG37" s="424"/>
      <c r="BH37" s="424"/>
      <c r="BI37" s="424"/>
      <c r="BJ37" s="424"/>
      <c r="BK37" s="424"/>
      <c r="BL37" s="424"/>
      <c r="BM37" s="424"/>
      <c r="BN37" s="424"/>
      <c r="BO37" s="424"/>
      <c r="BP37" s="424"/>
      <c r="BQ37" s="424"/>
      <c r="BR37" s="424"/>
      <c r="BS37" s="424"/>
      <c r="BT37" s="424"/>
      <c r="BU37" s="424"/>
      <c r="BV37" s="424"/>
      <c r="BW37" s="424"/>
      <c r="BX37" s="424"/>
      <c r="BY37" s="420" t="s">
        <v>364</v>
      </c>
      <c r="BZ37" s="420"/>
      <c r="CA37" s="420"/>
      <c r="CB37" s="421"/>
      <c r="CE37" s="240"/>
      <c r="CF37" s="227"/>
      <c r="CG37" s="227"/>
      <c r="CH37" s="227"/>
      <c r="CI37" s="227"/>
      <c r="CJ37" s="466"/>
      <c r="CK37" s="466"/>
      <c r="CL37" s="466"/>
      <c r="CM37" s="466"/>
      <c r="CN37" s="466"/>
      <c r="CO37" s="466"/>
      <c r="CP37" s="466"/>
      <c r="CQ37" s="466"/>
      <c r="CR37" s="466"/>
      <c r="CS37" s="466"/>
      <c r="CT37" s="466"/>
      <c r="CU37" s="466"/>
      <c r="CV37" s="466"/>
      <c r="CW37" s="466"/>
      <c r="CX37" s="466"/>
      <c r="CY37" s="466"/>
      <c r="CZ37" s="466"/>
      <c r="DA37" s="466"/>
      <c r="DB37" s="466"/>
      <c r="DC37" s="466"/>
      <c r="DD37" s="466"/>
      <c r="DE37" s="466"/>
      <c r="DF37" s="466"/>
      <c r="DG37" s="227"/>
      <c r="DH37" s="227"/>
      <c r="DI37" s="227"/>
      <c r="DJ37" s="241"/>
    </row>
    <row r="38" spans="1:114" ht="6.75" customHeight="1" thickBot="1" x14ac:dyDescent="0.2">
      <c r="A38" s="254"/>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5"/>
      <c r="BR38" s="255"/>
      <c r="BS38" s="255"/>
      <c r="BT38" s="255"/>
      <c r="BU38" s="255"/>
      <c r="BV38" s="255"/>
      <c r="BW38" s="255"/>
      <c r="BX38" s="255"/>
      <c r="BY38" s="255"/>
      <c r="BZ38" s="255"/>
      <c r="CA38" s="255"/>
      <c r="CB38" s="256"/>
      <c r="CE38" s="246"/>
      <c r="CF38" s="247"/>
      <c r="CG38" s="247"/>
      <c r="CH38" s="247"/>
      <c r="CI38" s="247"/>
      <c r="CJ38" s="247"/>
      <c r="CK38" s="247"/>
      <c r="CL38" s="247"/>
      <c r="CM38" s="247"/>
      <c r="CN38" s="247"/>
      <c r="CO38" s="247"/>
      <c r="CP38" s="247"/>
      <c r="CQ38" s="247"/>
      <c r="CR38" s="247"/>
      <c r="CS38" s="247"/>
      <c r="CT38" s="247"/>
      <c r="CU38" s="247"/>
      <c r="CV38" s="247"/>
      <c r="CW38" s="247"/>
      <c r="CX38" s="247"/>
      <c r="CY38" s="247"/>
      <c r="CZ38" s="247"/>
      <c r="DA38" s="247"/>
      <c r="DB38" s="247"/>
      <c r="DC38" s="247"/>
      <c r="DD38" s="247"/>
      <c r="DE38" s="247"/>
      <c r="DF38" s="247"/>
      <c r="DG38" s="247"/>
      <c r="DH38" s="247"/>
      <c r="DI38" s="247"/>
      <c r="DJ38" s="257"/>
    </row>
  </sheetData>
  <protectedRanges>
    <protectedRange sqref="I33:L33 P33:R33 V33:X33 AU37:BX37" name="範囲1"/>
  </protectedRanges>
  <mergeCells count="80">
    <mergeCell ref="CI2:DH3"/>
    <mergeCell ref="D3:BN3"/>
    <mergeCell ref="A5:P6"/>
    <mergeCell ref="Q5:BC6"/>
    <mergeCell ref="BD5:CB5"/>
    <mergeCell ref="BD6:BG6"/>
    <mergeCell ref="BH6:BL6"/>
    <mergeCell ref="A10:O11"/>
    <mergeCell ref="P10:AU11"/>
    <mergeCell ref="AV10:CB11"/>
    <mergeCell ref="B1:BQ1"/>
    <mergeCell ref="BS1:CB1"/>
    <mergeCell ref="BS2:CB3"/>
    <mergeCell ref="BM6:BN6"/>
    <mergeCell ref="BO6:BS6"/>
    <mergeCell ref="BT6:BU6"/>
    <mergeCell ref="BV6:CB6"/>
    <mergeCell ref="A8:CB9"/>
    <mergeCell ref="AV12:BU13"/>
    <mergeCell ref="BV12:CB13"/>
    <mergeCell ref="CF12:DI13"/>
    <mergeCell ref="A14:O15"/>
    <mergeCell ref="P14:AA15"/>
    <mergeCell ref="AB14:AD15"/>
    <mergeCell ref="AE14:AG15"/>
    <mergeCell ref="AH14:AM15"/>
    <mergeCell ref="AN14:AU15"/>
    <mergeCell ref="AV14:BU15"/>
    <mergeCell ref="A12:O13"/>
    <mergeCell ref="P12:AA13"/>
    <mergeCell ref="AB12:AD13"/>
    <mergeCell ref="AE12:AG13"/>
    <mergeCell ref="AH12:AM13"/>
    <mergeCell ref="AN12:AU13"/>
    <mergeCell ref="BV14:CB15"/>
    <mergeCell ref="CJ15:DH16"/>
    <mergeCell ref="A16:O17"/>
    <mergeCell ref="P16:AA17"/>
    <mergeCell ref="AB16:AD17"/>
    <mergeCell ref="AE16:AG17"/>
    <mergeCell ref="AH16:AM17"/>
    <mergeCell ref="AN16:AU17"/>
    <mergeCell ref="AV16:BU17"/>
    <mergeCell ref="BV16:CB17"/>
    <mergeCell ref="CJ17:DF37"/>
    <mergeCell ref="A18:O19"/>
    <mergeCell ref="P18:AA19"/>
    <mergeCell ref="AB18:AD19"/>
    <mergeCell ref="AE18:AG19"/>
    <mergeCell ref="AH18:AM19"/>
    <mergeCell ref="AN18:AU19"/>
    <mergeCell ref="AV18:BU19"/>
    <mergeCell ref="BV18:CB19"/>
    <mergeCell ref="A20:AU21"/>
    <mergeCell ref="AV20:BU21"/>
    <mergeCell ref="BV20:CB21"/>
    <mergeCell ref="A22:O31"/>
    <mergeCell ref="S23:AA24"/>
    <mergeCell ref="AB23:AB24"/>
    <mergeCell ref="AC23:CA24"/>
    <mergeCell ref="S25:AA27"/>
    <mergeCell ref="AB25:AB27"/>
    <mergeCell ref="AC25:BF27"/>
    <mergeCell ref="S28:AA30"/>
    <mergeCell ref="AB28:AB30"/>
    <mergeCell ref="AC28:CA30"/>
    <mergeCell ref="V33:X33"/>
    <mergeCell ref="Y33:AA33"/>
    <mergeCell ref="BY37:CB37"/>
    <mergeCell ref="F35:AL35"/>
    <mergeCell ref="AM35:AY35"/>
    <mergeCell ref="AZ35:BB35"/>
    <mergeCell ref="BD35:BW35"/>
    <mergeCell ref="AI37:AT37"/>
    <mergeCell ref="AU37:BX37"/>
    <mergeCell ref="D33:H33"/>
    <mergeCell ref="I33:L33"/>
    <mergeCell ref="M33:O33"/>
    <mergeCell ref="P33:R33"/>
    <mergeCell ref="S33:U33"/>
  </mergeCells>
  <phoneticPr fontId="32"/>
  <conditionalFormatting sqref="AH12:AM15">
    <cfRule type="cellIs" dxfId="2" priority="3" stopIfTrue="1" operator="equal">
      <formula>0</formula>
    </cfRule>
  </conditionalFormatting>
  <conditionalFormatting sqref="AH16:AM17">
    <cfRule type="cellIs" dxfId="1" priority="2" stopIfTrue="1" operator="equal">
      <formula>0</formula>
    </cfRule>
  </conditionalFormatting>
  <conditionalFormatting sqref="AH18:AM19">
    <cfRule type="cellIs" dxfId="0" priority="1" stopIfTrue="1" operator="equal">
      <formula>0</formula>
    </cfRule>
  </conditionalFormatting>
  <printOptions horizontalCentered="1" verticalCentered="1"/>
  <pageMargins left="0.71" right="0.71" top="0.75" bottom="0.75" header="0.31" footer="0.31"/>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G184"/>
  <sheetViews>
    <sheetView showGridLines="0" showRowColHeaders="0" view="pageBreakPreview" zoomScale="90" zoomScaleNormal="80" zoomScaleSheetLayoutView="90" workbookViewId="0">
      <selection activeCell="AU63" sqref="AU63:BL65"/>
    </sheetView>
  </sheetViews>
  <sheetFormatPr defaultColWidth="1.875" defaultRowHeight="13.5" x14ac:dyDescent="0.15"/>
  <cols>
    <col min="1" max="1" width="8.875" style="1" customWidth="1"/>
    <col min="2" max="16384" width="1.875" style="1"/>
  </cols>
  <sheetData>
    <row r="1" spans="1:83" ht="20.100000000000001" customHeight="1" x14ac:dyDescent="0.15">
      <c r="A1" s="133"/>
      <c r="B1" s="133"/>
      <c r="C1" s="133"/>
      <c r="D1" s="133"/>
      <c r="E1" s="134"/>
      <c r="F1" s="574" t="s">
        <v>0</v>
      </c>
      <c r="G1" s="575"/>
      <c r="H1" s="575"/>
      <c r="I1" s="576"/>
      <c r="J1" s="576"/>
      <c r="K1" s="576"/>
      <c r="L1" s="576"/>
      <c r="M1" s="577"/>
      <c r="N1" s="582" t="str">
        <f>date!B5</f>
        <v>鹿児島県</v>
      </c>
      <c r="O1" s="583"/>
      <c r="P1" s="583"/>
      <c r="Q1" s="583"/>
      <c r="R1" s="583"/>
      <c r="S1" s="584"/>
      <c r="T1" s="584"/>
      <c r="U1" s="585"/>
      <c r="V1" s="586" t="str">
        <f>"令和"&amp;date!B3&amp;"年度　第４８回全国高等学校選抜バドミントン大会"</f>
        <v>令和元年度　第４８回全国高等学校選抜バドミントン大会</v>
      </c>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8"/>
      <c r="BO1" s="587"/>
      <c r="BP1" s="589"/>
      <c r="BQ1" s="520" t="s">
        <v>3</v>
      </c>
      <c r="BR1" s="521"/>
      <c r="BS1" s="521"/>
      <c r="BT1" s="521"/>
      <c r="BU1" s="521"/>
      <c r="BV1" s="521"/>
      <c r="BW1" s="522"/>
      <c r="BX1" s="545" t="str">
        <f>IF('①入力シート(男女)'!$D$20="","",'①入力シート(男女)'!$D$20)</f>
        <v/>
      </c>
      <c r="BY1" s="521"/>
      <c r="BZ1" s="521"/>
      <c r="CA1" s="521"/>
      <c r="CB1" s="521"/>
      <c r="CC1" s="521"/>
      <c r="CD1" s="521"/>
      <c r="CE1" s="546"/>
    </row>
    <row r="2" spans="1:83" ht="20.100000000000001" customHeight="1" thickBot="1" x14ac:dyDescent="0.2">
      <c r="A2" s="133"/>
      <c r="B2" s="133"/>
      <c r="C2" s="133"/>
      <c r="D2" s="133"/>
      <c r="E2" s="134"/>
      <c r="F2" s="578" t="s">
        <v>1</v>
      </c>
      <c r="G2" s="579"/>
      <c r="H2" s="579"/>
      <c r="I2" s="580"/>
      <c r="J2" s="580"/>
      <c r="K2" s="580"/>
      <c r="L2" s="580"/>
      <c r="M2" s="581"/>
      <c r="N2" s="580" t="s">
        <v>2</v>
      </c>
      <c r="O2" s="580"/>
      <c r="P2" s="580"/>
      <c r="Q2" s="580"/>
      <c r="R2" s="580"/>
      <c r="S2" s="580"/>
      <c r="T2" s="580"/>
      <c r="U2" s="591"/>
      <c r="V2" s="586" t="s">
        <v>4</v>
      </c>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587"/>
      <c r="BI2" s="587"/>
      <c r="BJ2" s="587"/>
      <c r="BK2" s="587"/>
      <c r="BL2" s="587"/>
      <c r="BM2" s="587"/>
      <c r="BN2" s="588"/>
      <c r="BO2" s="587"/>
      <c r="BP2" s="589"/>
      <c r="BQ2" s="523"/>
      <c r="BR2" s="524"/>
      <c r="BS2" s="524"/>
      <c r="BT2" s="524"/>
      <c r="BU2" s="524"/>
      <c r="BV2" s="524"/>
      <c r="BW2" s="525"/>
      <c r="BX2" s="547"/>
      <c r="BY2" s="524"/>
      <c r="BZ2" s="524"/>
      <c r="CA2" s="524"/>
      <c r="CB2" s="524"/>
      <c r="CC2" s="524"/>
      <c r="CD2" s="524"/>
      <c r="CE2" s="548"/>
    </row>
    <row r="3" spans="1:83" ht="14.25" thickBot="1" x14ac:dyDescent="0.2">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row>
    <row r="4" spans="1:83" x14ac:dyDescent="0.15">
      <c r="A4" s="134"/>
      <c r="B4" s="134"/>
      <c r="C4" s="134"/>
      <c r="D4" s="134"/>
      <c r="E4" s="134"/>
      <c r="F4" s="134"/>
      <c r="G4" s="134"/>
      <c r="H4" s="134"/>
      <c r="I4" s="134"/>
      <c r="J4" s="134"/>
      <c r="K4" s="134"/>
      <c r="L4" s="563" t="s">
        <v>20</v>
      </c>
      <c r="M4" s="551"/>
      <c r="N4" s="551"/>
      <c r="O4" s="551"/>
      <c r="P4" s="551"/>
      <c r="Q4" s="551"/>
      <c r="R4" s="551" t="str">
        <f>IF('①入力シート(男女)'!$D$43="","",'①入力シート(男女)'!$Y$22)</f>
        <v/>
      </c>
      <c r="S4" s="551"/>
      <c r="T4" s="551"/>
      <c r="U4" s="551"/>
      <c r="V4" s="551"/>
      <c r="W4" s="551"/>
      <c r="X4" s="551"/>
      <c r="Y4" s="551"/>
      <c r="Z4" s="551"/>
      <c r="AA4" s="551"/>
      <c r="AB4" s="551"/>
      <c r="AC4" s="551"/>
      <c r="AD4" s="551"/>
      <c r="AE4" s="551"/>
      <c r="AF4" s="551"/>
      <c r="AG4" s="551"/>
      <c r="AH4" s="551"/>
      <c r="AI4" s="551"/>
      <c r="AJ4" s="551"/>
      <c r="AK4" s="551"/>
      <c r="AL4" s="551"/>
      <c r="AM4" s="551"/>
      <c r="AN4" s="551"/>
      <c r="AO4" s="551"/>
      <c r="AP4" s="551"/>
      <c r="AQ4" s="551"/>
      <c r="AR4" s="551"/>
      <c r="AS4" s="551"/>
      <c r="AT4" s="551"/>
      <c r="AU4" s="551"/>
      <c r="AV4" s="551"/>
      <c r="AW4" s="551"/>
      <c r="AX4" s="551"/>
      <c r="AY4" s="551"/>
      <c r="AZ4" s="551"/>
      <c r="BA4" s="551"/>
      <c r="BB4" s="551"/>
      <c r="BC4" s="551"/>
      <c r="BD4" s="551"/>
      <c r="BE4" s="551"/>
      <c r="BF4" s="551"/>
      <c r="BG4" s="551"/>
      <c r="BH4" s="551" t="s">
        <v>11</v>
      </c>
      <c r="BI4" s="551"/>
      <c r="BJ4" s="551"/>
      <c r="BK4" s="551"/>
      <c r="BL4" s="551"/>
      <c r="BM4" s="551"/>
      <c r="BN4" s="551"/>
      <c r="BO4" s="551"/>
      <c r="BP4" s="551"/>
      <c r="BQ4" s="551"/>
      <c r="BR4" s="551"/>
      <c r="BS4" s="551" t="str">
        <f>'①入力シート(男女)'!$H$42&amp;"　"&amp;'①入力シート(男女)'!$J$42</f>
        <v>　</v>
      </c>
      <c r="BT4" s="551"/>
      <c r="BU4" s="551"/>
      <c r="BV4" s="551"/>
      <c r="BW4" s="551"/>
      <c r="BX4" s="551"/>
      <c r="BY4" s="551"/>
      <c r="BZ4" s="551"/>
      <c r="CA4" s="551"/>
      <c r="CB4" s="551"/>
      <c r="CC4" s="551"/>
      <c r="CD4" s="551"/>
      <c r="CE4" s="552"/>
    </row>
    <row r="5" spans="1:83" x14ac:dyDescent="0.15">
      <c r="A5" s="134"/>
      <c r="B5" s="134"/>
      <c r="C5" s="134"/>
      <c r="D5" s="134"/>
      <c r="E5" s="134"/>
      <c r="F5" s="134"/>
      <c r="G5" s="134"/>
      <c r="H5" s="134"/>
      <c r="I5" s="134"/>
      <c r="J5" s="134"/>
      <c r="K5" s="134"/>
      <c r="L5" s="564" t="s">
        <v>13</v>
      </c>
      <c r="M5" s="543"/>
      <c r="N5" s="543"/>
      <c r="O5" s="543"/>
      <c r="P5" s="543"/>
      <c r="Q5" s="543"/>
      <c r="R5" s="543" t="str">
        <f>IF('①入力シート(男女)'!$D$43="","",'①入力シート(男女)'!$Y$21)</f>
        <v/>
      </c>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543" t="s">
        <v>73</v>
      </c>
      <c r="BI5" s="543"/>
      <c r="BJ5" s="543"/>
      <c r="BK5" s="543"/>
      <c r="BL5" s="543"/>
      <c r="BM5" s="543"/>
      <c r="BN5" s="543"/>
      <c r="BO5" s="543"/>
      <c r="BP5" s="543"/>
      <c r="BQ5" s="543"/>
      <c r="BR5" s="543"/>
      <c r="BS5" s="543" t="str">
        <f>'①入力シート(男女)'!$D$42&amp;"　"&amp;'①入力シート(男女)'!$F$42</f>
        <v>　</v>
      </c>
      <c r="BT5" s="543"/>
      <c r="BU5" s="543"/>
      <c r="BV5" s="543"/>
      <c r="BW5" s="543"/>
      <c r="BX5" s="543"/>
      <c r="BY5" s="543"/>
      <c r="BZ5" s="543"/>
      <c r="CA5" s="543"/>
      <c r="CB5" s="543"/>
      <c r="CC5" s="543"/>
      <c r="CD5" s="543"/>
      <c r="CE5" s="573"/>
    </row>
    <row r="6" spans="1:83" x14ac:dyDescent="0.15">
      <c r="A6" s="134"/>
      <c r="B6" s="134"/>
      <c r="C6" s="134"/>
      <c r="D6" s="134"/>
      <c r="E6" s="134"/>
      <c r="F6" s="134"/>
      <c r="G6" s="134"/>
      <c r="H6" s="134"/>
      <c r="I6" s="134"/>
      <c r="J6" s="134"/>
      <c r="K6" s="134"/>
      <c r="L6" s="565"/>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7"/>
      <c r="AS6" s="537"/>
      <c r="AT6" s="537"/>
      <c r="AU6" s="537"/>
      <c r="AV6" s="537"/>
      <c r="AW6" s="537"/>
      <c r="AX6" s="537"/>
      <c r="AY6" s="537"/>
      <c r="AZ6" s="537"/>
      <c r="BA6" s="537"/>
      <c r="BB6" s="537"/>
      <c r="BC6" s="537"/>
      <c r="BD6" s="537"/>
      <c r="BE6" s="537"/>
      <c r="BF6" s="537"/>
      <c r="BG6" s="537"/>
      <c r="BH6" s="537"/>
      <c r="BI6" s="537"/>
      <c r="BJ6" s="537"/>
      <c r="BK6" s="537"/>
      <c r="BL6" s="537"/>
      <c r="BM6" s="537"/>
      <c r="BN6" s="537"/>
      <c r="BO6" s="537"/>
      <c r="BP6" s="537"/>
      <c r="BQ6" s="537"/>
      <c r="BR6" s="537"/>
      <c r="BS6" s="537"/>
      <c r="BT6" s="537"/>
      <c r="BU6" s="537"/>
      <c r="BV6" s="537"/>
      <c r="BW6" s="537"/>
      <c r="BX6" s="537"/>
      <c r="BY6" s="537"/>
      <c r="BZ6" s="537"/>
      <c r="CA6" s="537"/>
      <c r="CB6" s="537"/>
      <c r="CC6" s="537"/>
      <c r="CD6" s="537"/>
      <c r="CE6" s="553"/>
    </row>
    <row r="7" spans="1:83" x14ac:dyDescent="0.15">
      <c r="A7" s="134"/>
      <c r="B7" s="134"/>
      <c r="C7" s="134"/>
      <c r="D7" s="134"/>
      <c r="E7" s="134"/>
      <c r="F7" s="134"/>
      <c r="G7" s="134"/>
      <c r="H7" s="134"/>
      <c r="I7" s="134"/>
      <c r="J7" s="134"/>
      <c r="K7" s="134"/>
      <c r="L7" s="565" t="s">
        <v>15</v>
      </c>
      <c r="M7" s="537"/>
      <c r="N7" s="537"/>
      <c r="O7" s="537"/>
      <c r="P7" s="537"/>
      <c r="Q7" s="537"/>
      <c r="R7" s="135"/>
      <c r="S7" s="526" t="s">
        <v>17</v>
      </c>
      <c r="T7" s="527"/>
      <c r="U7" s="592" t="str">
        <f>IF('①入力シート(男女)'!$D$43="","",'①入力シート(男女)'!$D$25)</f>
        <v/>
      </c>
      <c r="V7" s="592"/>
      <c r="W7" s="592"/>
      <c r="X7" s="592"/>
      <c r="Y7" s="528" t="s">
        <v>19</v>
      </c>
      <c r="Z7" s="528"/>
      <c r="AA7" s="593" t="str">
        <f>IF('①入力シート(男女)'!$D$43="","",'①入力シート(男女)'!$F$25)</f>
        <v/>
      </c>
      <c r="AB7" s="594"/>
      <c r="AC7" s="594"/>
      <c r="AD7" s="594"/>
      <c r="AE7" s="528"/>
      <c r="AF7" s="528"/>
      <c r="AG7" s="528"/>
      <c r="AH7" s="528"/>
      <c r="AI7" s="528"/>
      <c r="AJ7" s="528"/>
      <c r="AK7" s="528"/>
      <c r="AL7" s="528"/>
      <c r="AM7" s="528"/>
      <c r="AN7" s="528"/>
      <c r="AO7" s="528"/>
      <c r="AP7" s="528"/>
      <c r="AQ7" s="528"/>
      <c r="AR7" s="528"/>
      <c r="AS7" s="528"/>
      <c r="AT7" s="528"/>
      <c r="AU7" s="528"/>
      <c r="AV7" s="528"/>
      <c r="AW7" s="528"/>
      <c r="AX7" s="528"/>
      <c r="AY7" s="528"/>
      <c r="AZ7" s="528"/>
      <c r="BA7" s="528"/>
      <c r="BB7" s="528"/>
      <c r="BC7" s="528"/>
      <c r="BD7" s="528"/>
      <c r="BE7" s="528"/>
      <c r="BF7" s="528"/>
      <c r="BG7" s="544"/>
      <c r="BH7" s="537" t="s">
        <v>75</v>
      </c>
      <c r="BI7" s="537"/>
      <c r="BJ7" s="537"/>
      <c r="BK7" s="537"/>
      <c r="BL7" s="537"/>
      <c r="BM7" s="537"/>
      <c r="BN7" s="537"/>
      <c r="BO7" s="537"/>
      <c r="BP7" s="537"/>
      <c r="BQ7" s="537"/>
      <c r="BR7" s="537"/>
      <c r="BS7" s="537" t="str">
        <f>IF('①入力シート(男女)'!$D$43="","",'①入力シート(男女)'!$D$27)</f>
        <v/>
      </c>
      <c r="BT7" s="537"/>
      <c r="BU7" s="618"/>
      <c r="BV7" s="536" t="s">
        <v>19</v>
      </c>
      <c r="BW7" s="536"/>
      <c r="BX7" s="536" t="str">
        <f>IF('①入力シート(男女)'!$D$43="","",'①入力シート(男女)'!$F$27)</f>
        <v/>
      </c>
      <c r="BY7" s="536"/>
      <c r="BZ7" s="619"/>
      <c r="CA7" s="536" t="s">
        <v>19</v>
      </c>
      <c r="CB7" s="536"/>
      <c r="CC7" s="595" t="str">
        <f>IF('①入力シート(男女)'!$D$43="","",'①入力シート(男女)'!$H$27)</f>
        <v/>
      </c>
      <c r="CD7" s="537"/>
      <c r="CE7" s="553"/>
    </row>
    <row r="8" spans="1:83" x14ac:dyDescent="0.15">
      <c r="A8" s="134"/>
      <c r="B8" s="134"/>
      <c r="C8" s="134"/>
      <c r="D8" s="134"/>
      <c r="E8" s="134"/>
      <c r="F8" s="134"/>
      <c r="G8" s="134"/>
      <c r="H8" s="134"/>
      <c r="I8" s="134"/>
      <c r="J8" s="134"/>
      <c r="K8" s="134"/>
      <c r="L8" s="565"/>
      <c r="M8" s="537"/>
      <c r="N8" s="537"/>
      <c r="O8" s="537"/>
      <c r="P8" s="537"/>
      <c r="Q8" s="537"/>
      <c r="R8" s="136"/>
      <c r="S8" s="542" t="str">
        <f>IF('①入力シート(男女)'!$D$43="","",'①入力シート(男女)'!$D$26)</f>
        <v/>
      </c>
      <c r="T8" s="543"/>
      <c r="U8" s="543"/>
      <c r="V8" s="543"/>
      <c r="W8" s="543"/>
      <c r="X8" s="543"/>
      <c r="Y8" s="543"/>
      <c r="Z8" s="543"/>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3"/>
      <c r="AY8" s="543"/>
      <c r="AZ8" s="543"/>
      <c r="BA8" s="543"/>
      <c r="BB8" s="543"/>
      <c r="BC8" s="543"/>
      <c r="BD8" s="543"/>
      <c r="BE8" s="543"/>
      <c r="BF8" s="543"/>
      <c r="BG8" s="543"/>
      <c r="BH8" s="537"/>
      <c r="BI8" s="537"/>
      <c r="BJ8" s="537"/>
      <c r="BK8" s="537"/>
      <c r="BL8" s="537"/>
      <c r="BM8" s="537"/>
      <c r="BN8" s="537"/>
      <c r="BO8" s="537"/>
      <c r="BP8" s="537"/>
      <c r="BQ8" s="537"/>
      <c r="BR8" s="537"/>
      <c r="BS8" s="537"/>
      <c r="BT8" s="537"/>
      <c r="BU8" s="618"/>
      <c r="BV8" s="536"/>
      <c r="BW8" s="536"/>
      <c r="BX8" s="536"/>
      <c r="BY8" s="536"/>
      <c r="BZ8" s="619"/>
      <c r="CA8" s="536"/>
      <c r="CB8" s="536"/>
      <c r="CC8" s="595"/>
      <c r="CD8" s="537"/>
      <c r="CE8" s="553"/>
    </row>
    <row r="9" spans="1:83" x14ac:dyDescent="0.15">
      <c r="A9" s="134"/>
      <c r="B9" s="134"/>
      <c r="C9" s="134"/>
      <c r="D9" s="134"/>
      <c r="E9" s="134"/>
      <c r="F9" s="134"/>
      <c r="G9" s="134"/>
      <c r="H9" s="134"/>
      <c r="I9" s="134"/>
      <c r="J9" s="134"/>
      <c r="K9" s="134"/>
      <c r="L9" s="533" t="s">
        <v>11</v>
      </c>
      <c r="M9" s="534"/>
      <c r="N9" s="534"/>
      <c r="O9" s="534"/>
      <c r="P9" s="534"/>
      <c r="Q9" s="534"/>
      <c r="R9" s="534"/>
      <c r="S9" s="534"/>
      <c r="T9" s="534"/>
      <c r="U9" s="534"/>
      <c r="V9" s="540"/>
      <c r="W9" s="534" t="str">
        <f>'①入力シート(男女)'!$H$43&amp;"　"&amp;'①入力シート(男女)'!$J$43</f>
        <v>　</v>
      </c>
      <c r="X9" s="534"/>
      <c r="Y9" s="534"/>
      <c r="Z9" s="534"/>
      <c r="AA9" s="534"/>
      <c r="AB9" s="534"/>
      <c r="AC9" s="534"/>
      <c r="AD9" s="534"/>
      <c r="AE9" s="534"/>
      <c r="AF9" s="534"/>
      <c r="AG9" s="540"/>
      <c r="AH9" s="540"/>
      <c r="AI9" s="540"/>
      <c r="AJ9" s="534" t="s">
        <v>11</v>
      </c>
      <c r="AK9" s="534"/>
      <c r="AL9" s="534"/>
      <c r="AM9" s="534"/>
      <c r="AN9" s="534"/>
      <c r="AO9" s="534"/>
      <c r="AP9" s="534"/>
      <c r="AQ9" s="534"/>
      <c r="AR9" s="534"/>
      <c r="AS9" s="534"/>
      <c r="AT9" s="540"/>
      <c r="AU9" s="534" t="str">
        <f>IF('①入力シート(男女)'!$H$44="","",'①入力シート(男女)'!$H$44&amp;"　"&amp;'①入力シート(男女)'!$J$44)</f>
        <v/>
      </c>
      <c r="AV9" s="534"/>
      <c r="AW9" s="534"/>
      <c r="AX9" s="534"/>
      <c r="AY9" s="534"/>
      <c r="AZ9" s="534"/>
      <c r="BA9" s="534"/>
      <c r="BB9" s="534"/>
      <c r="BC9" s="534"/>
      <c r="BD9" s="534"/>
      <c r="BE9" s="540"/>
      <c r="BF9" s="540"/>
      <c r="BG9" s="540"/>
      <c r="BH9" s="534" t="s">
        <v>11</v>
      </c>
      <c r="BI9" s="534"/>
      <c r="BJ9" s="534"/>
      <c r="BK9" s="534"/>
      <c r="BL9" s="534"/>
      <c r="BM9" s="534"/>
      <c r="BN9" s="534"/>
      <c r="BO9" s="534"/>
      <c r="BP9" s="534"/>
      <c r="BQ9" s="534"/>
      <c r="BR9" s="540"/>
      <c r="BS9" s="534" t="str">
        <f>IF('①入力シート(男女)'!$H$45="","",'①入力シート(男女)'!$H$45&amp;"　"&amp;'①入力シート(男女)'!$J$45)</f>
        <v/>
      </c>
      <c r="BT9" s="534"/>
      <c r="BU9" s="534"/>
      <c r="BV9" s="534"/>
      <c r="BW9" s="534"/>
      <c r="BX9" s="534"/>
      <c r="BY9" s="534"/>
      <c r="BZ9" s="534"/>
      <c r="CA9" s="534"/>
      <c r="CB9" s="534"/>
      <c r="CC9" s="540"/>
      <c r="CD9" s="540"/>
      <c r="CE9" s="541"/>
    </row>
    <row r="10" spans="1:83" x14ac:dyDescent="0.15">
      <c r="A10" s="134"/>
      <c r="B10" s="134"/>
      <c r="C10" s="134"/>
      <c r="D10" s="134"/>
      <c r="E10" s="134"/>
      <c r="F10" s="134"/>
      <c r="G10" s="134"/>
      <c r="H10" s="134"/>
      <c r="I10" s="134"/>
      <c r="J10" s="134"/>
      <c r="K10" s="134"/>
      <c r="L10" s="564" t="s">
        <v>23</v>
      </c>
      <c r="M10" s="543"/>
      <c r="N10" s="543"/>
      <c r="O10" s="543"/>
      <c r="P10" s="543"/>
      <c r="Q10" s="543"/>
      <c r="R10" s="543"/>
      <c r="S10" s="543"/>
      <c r="T10" s="543"/>
      <c r="U10" s="543"/>
      <c r="V10" s="569"/>
      <c r="W10" s="543" t="str">
        <f>'①入力シート(男女)'!$D$43&amp;"　"&amp;'①入力シート(男女)'!$F$43</f>
        <v>　</v>
      </c>
      <c r="X10" s="543"/>
      <c r="Y10" s="543"/>
      <c r="Z10" s="543"/>
      <c r="AA10" s="543"/>
      <c r="AB10" s="543"/>
      <c r="AC10" s="543"/>
      <c r="AD10" s="543"/>
      <c r="AE10" s="543"/>
      <c r="AF10" s="543"/>
      <c r="AG10" s="543"/>
      <c r="AH10" s="543"/>
      <c r="AI10" s="543"/>
      <c r="AJ10" s="543" t="s">
        <v>24</v>
      </c>
      <c r="AK10" s="543"/>
      <c r="AL10" s="543"/>
      <c r="AM10" s="543"/>
      <c r="AN10" s="543"/>
      <c r="AO10" s="543"/>
      <c r="AP10" s="543"/>
      <c r="AQ10" s="543"/>
      <c r="AR10" s="543"/>
      <c r="AS10" s="543"/>
      <c r="AT10" s="569"/>
      <c r="AU10" s="543" t="str">
        <f>IF('①入力シート(男女)'!$D$44="","",'①入力シート(男女)'!$D$44&amp;"　"&amp;'①入力シート(男女)'!$F$44)</f>
        <v/>
      </c>
      <c r="AV10" s="543"/>
      <c r="AW10" s="543"/>
      <c r="AX10" s="543"/>
      <c r="AY10" s="543"/>
      <c r="AZ10" s="543"/>
      <c r="BA10" s="543"/>
      <c r="BB10" s="543"/>
      <c r="BC10" s="543"/>
      <c r="BD10" s="543"/>
      <c r="BE10" s="543"/>
      <c r="BF10" s="543"/>
      <c r="BG10" s="543"/>
      <c r="BH10" s="543" t="s">
        <v>26</v>
      </c>
      <c r="BI10" s="543"/>
      <c r="BJ10" s="543"/>
      <c r="BK10" s="543"/>
      <c r="BL10" s="543"/>
      <c r="BM10" s="543"/>
      <c r="BN10" s="543"/>
      <c r="BO10" s="543"/>
      <c r="BP10" s="543"/>
      <c r="BQ10" s="543"/>
      <c r="BR10" s="569"/>
      <c r="BS10" s="543" t="str">
        <f>IF('①入力シート(男女)'!$D$45="","",'①入力シート(男女)'!$D$45&amp;"　"&amp;'①入力シート(男女)'!$F$45)</f>
        <v/>
      </c>
      <c r="BT10" s="543"/>
      <c r="BU10" s="543"/>
      <c r="BV10" s="543"/>
      <c r="BW10" s="543"/>
      <c r="BX10" s="543"/>
      <c r="BY10" s="543"/>
      <c r="BZ10" s="543"/>
      <c r="CA10" s="543"/>
      <c r="CB10" s="543"/>
      <c r="CC10" s="543"/>
      <c r="CD10" s="543"/>
      <c r="CE10" s="573"/>
    </row>
    <row r="11" spans="1:83" x14ac:dyDescent="0.15">
      <c r="A11" s="134"/>
      <c r="B11" s="134"/>
      <c r="C11" s="134"/>
      <c r="D11" s="134"/>
      <c r="E11" s="134"/>
      <c r="F11" s="134"/>
      <c r="G11" s="134"/>
      <c r="H11" s="134"/>
      <c r="I11" s="134"/>
      <c r="J11" s="134"/>
      <c r="K11" s="134"/>
      <c r="L11" s="590"/>
      <c r="M11" s="570"/>
      <c r="N11" s="570"/>
      <c r="O11" s="570"/>
      <c r="P11" s="570"/>
      <c r="Q11" s="570"/>
      <c r="R11" s="570"/>
      <c r="S11" s="570"/>
      <c r="T11" s="570"/>
      <c r="U11" s="570"/>
      <c r="V11" s="570"/>
      <c r="W11" s="537"/>
      <c r="X11" s="537"/>
      <c r="Y11" s="537"/>
      <c r="Z11" s="537"/>
      <c r="AA11" s="537"/>
      <c r="AB11" s="537"/>
      <c r="AC11" s="537"/>
      <c r="AD11" s="537"/>
      <c r="AE11" s="537"/>
      <c r="AF11" s="537"/>
      <c r="AG11" s="537"/>
      <c r="AH11" s="537"/>
      <c r="AI11" s="537"/>
      <c r="AJ11" s="570"/>
      <c r="AK11" s="570"/>
      <c r="AL11" s="570"/>
      <c r="AM11" s="570"/>
      <c r="AN11" s="570"/>
      <c r="AO11" s="570"/>
      <c r="AP11" s="570"/>
      <c r="AQ11" s="570"/>
      <c r="AR11" s="570"/>
      <c r="AS11" s="570"/>
      <c r="AT11" s="570"/>
      <c r="AU11" s="537"/>
      <c r="AV11" s="537"/>
      <c r="AW11" s="537"/>
      <c r="AX11" s="537"/>
      <c r="AY11" s="537"/>
      <c r="AZ11" s="537"/>
      <c r="BA11" s="537"/>
      <c r="BB11" s="537"/>
      <c r="BC11" s="537"/>
      <c r="BD11" s="537"/>
      <c r="BE11" s="537"/>
      <c r="BF11" s="537"/>
      <c r="BG11" s="537"/>
      <c r="BH11" s="570"/>
      <c r="BI11" s="570"/>
      <c r="BJ11" s="570"/>
      <c r="BK11" s="570"/>
      <c r="BL11" s="570"/>
      <c r="BM11" s="570"/>
      <c r="BN11" s="570"/>
      <c r="BO11" s="570"/>
      <c r="BP11" s="570"/>
      <c r="BQ11" s="570"/>
      <c r="BR11" s="570"/>
      <c r="BS11" s="537"/>
      <c r="BT11" s="537"/>
      <c r="BU11" s="537"/>
      <c r="BV11" s="537"/>
      <c r="BW11" s="537"/>
      <c r="BX11" s="537"/>
      <c r="BY11" s="537"/>
      <c r="BZ11" s="537"/>
      <c r="CA11" s="537"/>
      <c r="CB11" s="537"/>
      <c r="CC11" s="537"/>
      <c r="CD11" s="537"/>
      <c r="CE11" s="553"/>
    </row>
    <row r="12" spans="1:83" x14ac:dyDescent="0.15">
      <c r="A12" s="134"/>
      <c r="B12" s="134"/>
      <c r="C12" s="134"/>
      <c r="D12" s="134"/>
      <c r="E12" s="134"/>
      <c r="F12" s="134"/>
      <c r="G12" s="134"/>
      <c r="H12" s="134"/>
      <c r="I12" s="134"/>
      <c r="J12" s="134"/>
      <c r="K12" s="134"/>
      <c r="L12" s="568" t="str">
        <f>"令　和 "&amp;date!B3&amp;" 年 度"</f>
        <v>令　和 元 年 度</v>
      </c>
      <c r="M12" s="550"/>
      <c r="N12" s="550"/>
      <c r="O12" s="550"/>
      <c r="P12" s="550"/>
      <c r="Q12" s="550"/>
      <c r="R12" s="550"/>
      <c r="S12" s="550"/>
      <c r="T12" s="550"/>
      <c r="U12" s="550"/>
      <c r="V12" s="550"/>
      <c r="W12" s="537" t="str">
        <f>IF('①入力シート(男女)'!$L$43="","",'①入力シート(男女)'!$L$43)</f>
        <v/>
      </c>
      <c r="X12" s="537"/>
      <c r="Y12" s="537"/>
      <c r="Z12" s="537"/>
      <c r="AA12" s="537"/>
      <c r="AB12" s="537"/>
      <c r="AC12" s="537"/>
      <c r="AD12" s="537"/>
      <c r="AE12" s="537"/>
      <c r="AF12" s="537"/>
      <c r="AG12" s="537"/>
      <c r="AH12" s="537"/>
      <c r="AI12" s="537"/>
      <c r="AJ12" s="549" t="str">
        <f>$L$12</f>
        <v>令　和 元 年 度</v>
      </c>
      <c r="AK12" s="550"/>
      <c r="AL12" s="550"/>
      <c r="AM12" s="550"/>
      <c r="AN12" s="550"/>
      <c r="AO12" s="550"/>
      <c r="AP12" s="550"/>
      <c r="AQ12" s="550"/>
      <c r="AR12" s="550"/>
      <c r="AS12" s="550"/>
      <c r="AT12" s="550"/>
      <c r="AU12" s="537" t="str">
        <f>IF('①入力シート(男女)'!$L$44="","",'①入力シート(男女)'!$L$44)</f>
        <v/>
      </c>
      <c r="AV12" s="537"/>
      <c r="AW12" s="537"/>
      <c r="AX12" s="537"/>
      <c r="AY12" s="537"/>
      <c r="AZ12" s="537"/>
      <c r="BA12" s="537"/>
      <c r="BB12" s="537"/>
      <c r="BC12" s="537"/>
      <c r="BD12" s="537"/>
      <c r="BE12" s="537"/>
      <c r="BF12" s="537"/>
      <c r="BG12" s="537"/>
      <c r="BH12" s="549" t="str">
        <f>$L$12</f>
        <v>令　和 元 年 度</v>
      </c>
      <c r="BI12" s="550"/>
      <c r="BJ12" s="550"/>
      <c r="BK12" s="550"/>
      <c r="BL12" s="550"/>
      <c r="BM12" s="550"/>
      <c r="BN12" s="550"/>
      <c r="BO12" s="550"/>
      <c r="BP12" s="550"/>
      <c r="BQ12" s="550"/>
      <c r="BR12" s="550"/>
      <c r="BS12" s="537" t="str">
        <f>IF('①入力シート(男女)'!$L$45="","",'①入力シート(男女)'!$L$45)</f>
        <v/>
      </c>
      <c r="BT12" s="537"/>
      <c r="BU12" s="537"/>
      <c r="BV12" s="537"/>
      <c r="BW12" s="537"/>
      <c r="BX12" s="537"/>
      <c r="BY12" s="537"/>
      <c r="BZ12" s="537"/>
      <c r="CA12" s="537"/>
      <c r="CB12" s="537"/>
      <c r="CC12" s="537"/>
      <c r="CD12" s="537"/>
      <c r="CE12" s="553"/>
    </row>
    <row r="13" spans="1:83" x14ac:dyDescent="0.15">
      <c r="A13" s="134"/>
      <c r="B13" s="134"/>
      <c r="C13" s="134"/>
      <c r="D13" s="134"/>
      <c r="E13" s="134"/>
      <c r="F13" s="134"/>
      <c r="G13" s="134"/>
      <c r="H13" s="134"/>
      <c r="I13" s="134"/>
      <c r="J13" s="134"/>
      <c r="K13" s="134"/>
      <c r="L13" s="572" t="s">
        <v>21</v>
      </c>
      <c r="M13" s="555"/>
      <c r="N13" s="555"/>
      <c r="O13" s="555"/>
      <c r="P13" s="555"/>
      <c r="Q13" s="555"/>
      <c r="R13" s="555"/>
      <c r="S13" s="555"/>
      <c r="T13" s="555"/>
      <c r="U13" s="555"/>
      <c r="V13" s="555"/>
      <c r="W13" s="537"/>
      <c r="X13" s="537"/>
      <c r="Y13" s="537"/>
      <c r="Z13" s="537"/>
      <c r="AA13" s="537"/>
      <c r="AB13" s="537"/>
      <c r="AC13" s="537"/>
      <c r="AD13" s="537"/>
      <c r="AE13" s="537"/>
      <c r="AF13" s="537"/>
      <c r="AG13" s="537"/>
      <c r="AH13" s="537"/>
      <c r="AI13" s="537"/>
      <c r="AJ13" s="554" t="str">
        <f>$L$13</f>
        <v>日本協会登録番号</v>
      </c>
      <c r="AK13" s="555"/>
      <c r="AL13" s="555"/>
      <c r="AM13" s="555"/>
      <c r="AN13" s="555"/>
      <c r="AO13" s="555"/>
      <c r="AP13" s="555"/>
      <c r="AQ13" s="555"/>
      <c r="AR13" s="555"/>
      <c r="AS13" s="555"/>
      <c r="AT13" s="555"/>
      <c r="AU13" s="537"/>
      <c r="AV13" s="537"/>
      <c r="AW13" s="537"/>
      <c r="AX13" s="537"/>
      <c r="AY13" s="537"/>
      <c r="AZ13" s="537"/>
      <c r="BA13" s="537"/>
      <c r="BB13" s="537"/>
      <c r="BC13" s="537"/>
      <c r="BD13" s="537"/>
      <c r="BE13" s="537"/>
      <c r="BF13" s="537"/>
      <c r="BG13" s="537"/>
      <c r="BH13" s="554" t="str">
        <f>$L$13</f>
        <v>日本協会登録番号</v>
      </c>
      <c r="BI13" s="555"/>
      <c r="BJ13" s="555"/>
      <c r="BK13" s="555"/>
      <c r="BL13" s="555"/>
      <c r="BM13" s="555"/>
      <c r="BN13" s="555"/>
      <c r="BO13" s="555"/>
      <c r="BP13" s="555"/>
      <c r="BQ13" s="555"/>
      <c r="BR13" s="555"/>
      <c r="BS13" s="537"/>
      <c r="BT13" s="537"/>
      <c r="BU13" s="537"/>
      <c r="BV13" s="537"/>
      <c r="BW13" s="537"/>
      <c r="BX13" s="537"/>
      <c r="BY13" s="537"/>
      <c r="BZ13" s="537"/>
      <c r="CA13" s="537"/>
      <c r="CB13" s="537"/>
      <c r="CC13" s="537"/>
      <c r="CD13" s="537"/>
      <c r="CE13" s="553"/>
    </row>
    <row r="14" spans="1:83" x14ac:dyDescent="0.15">
      <c r="A14" s="134"/>
      <c r="B14" s="134"/>
      <c r="C14" s="134"/>
      <c r="D14" s="134"/>
      <c r="E14" s="134"/>
      <c r="F14" s="134"/>
      <c r="G14" s="134"/>
      <c r="H14" s="134"/>
      <c r="I14" s="134"/>
      <c r="J14" s="134"/>
      <c r="K14" s="134"/>
      <c r="L14" s="533" t="s">
        <v>27</v>
      </c>
      <c r="M14" s="534"/>
      <c r="N14" s="534"/>
      <c r="O14" s="534"/>
      <c r="P14" s="534"/>
      <c r="Q14" s="534"/>
      <c r="R14" s="534"/>
      <c r="S14" s="534"/>
      <c r="T14" s="534"/>
      <c r="U14" s="534"/>
      <c r="V14" s="534"/>
      <c r="W14" s="534"/>
      <c r="X14" s="534"/>
      <c r="Y14" s="534"/>
      <c r="Z14" s="534"/>
      <c r="AA14" s="534"/>
      <c r="AB14" s="535"/>
      <c r="AC14" s="535"/>
      <c r="AD14" s="535"/>
      <c r="AE14" s="535"/>
      <c r="AF14" s="537" t="s">
        <v>29</v>
      </c>
      <c r="AG14" s="537"/>
      <c r="AH14" s="537"/>
      <c r="AI14" s="537"/>
      <c r="AJ14" s="571" t="s">
        <v>30</v>
      </c>
      <c r="AK14" s="537"/>
      <c r="AL14" s="537"/>
      <c r="AM14" s="537"/>
      <c r="AN14" s="537"/>
      <c r="AO14" s="537"/>
      <c r="AP14" s="537"/>
      <c r="AQ14" s="537"/>
      <c r="AR14" s="537"/>
      <c r="AS14" s="537"/>
      <c r="AT14" s="537"/>
      <c r="AU14" s="556" t="str">
        <f>"令　和　"&amp;date!B3&amp;"　年　度
日 本 協 会 登 録 番 号"</f>
        <v>令　和　元　年　度
日 本 協 会 登 録 番 号</v>
      </c>
      <c r="AV14" s="537"/>
      <c r="AW14" s="537"/>
      <c r="AX14" s="537"/>
      <c r="AY14" s="537"/>
      <c r="AZ14" s="537"/>
      <c r="BA14" s="537"/>
      <c r="BB14" s="537"/>
      <c r="BC14" s="537"/>
      <c r="BD14" s="537"/>
      <c r="BE14" s="537"/>
      <c r="BF14" s="537"/>
      <c r="BG14" s="537"/>
      <c r="BH14" s="537"/>
      <c r="BI14" s="537"/>
      <c r="BJ14" s="537"/>
      <c r="BK14" s="537"/>
      <c r="BL14" s="537"/>
      <c r="BM14" s="537" t="s">
        <v>33</v>
      </c>
      <c r="BN14" s="537"/>
      <c r="BO14" s="537"/>
      <c r="BP14" s="537"/>
      <c r="BQ14" s="537"/>
      <c r="BR14" s="537"/>
      <c r="BS14" s="537"/>
      <c r="BT14" s="537"/>
      <c r="BU14" s="537"/>
      <c r="BV14" s="537"/>
      <c r="BW14" s="537"/>
      <c r="BX14" s="537"/>
      <c r="BY14" s="537"/>
      <c r="BZ14" s="537"/>
      <c r="CA14" s="537"/>
      <c r="CB14" s="537"/>
      <c r="CC14" s="537"/>
      <c r="CD14" s="537"/>
      <c r="CE14" s="553"/>
    </row>
    <row r="15" spans="1:83" x14ac:dyDescent="0.15">
      <c r="A15" s="134"/>
      <c r="B15" s="134"/>
      <c r="C15" s="134"/>
      <c r="D15" s="134"/>
      <c r="E15" s="137"/>
      <c r="F15" s="134"/>
      <c r="G15" s="134"/>
      <c r="H15" s="134"/>
      <c r="I15" s="134"/>
      <c r="J15" s="134"/>
      <c r="K15" s="134"/>
      <c r="L15" s="564" t="s">
        <v>28</v>
      </c>
      <c r="M15" s="543"/>
      <c r="N15" s="543"/>
      <c r="O15" s="543"/>
      <c r="P15" s="543"/>
      <c r="Q15" s="543"/>
      <c r="R15" s="543"/>
      <c r="S15" s="543"/>
      <c r="T15" s="543"/>
      <c r="U15" s="543"/>
      <c r="V15" s="543"/>
      <c r="W15" s="543"/>
      <c r="X15" s="543"/>
      <c r="Y15" s="543"/>
      <c r="Z15" s="543"/>
      <c r="AA15" s="543"/>
      <c r="AB15" s="569"/>
      <c r="AC15" s="569"/>
      <c r="AD15" s="569"/>
      <c r="AE15" s="569"/>
      <c r="AF15" s="537"/>
      <c r="AG15" s="537"/>
      <c r="AH15" s="537"/>
      <c r="AI15" s="537"/>
      <c r="AJ15" s="537"/>
      <c r="AK15" s="537"/>
      <c r="AL15" s="537"/>
      <c r="AM15" s="537"/>
      <c r="AN15" s="537"/>
      <c r="AO15" s="537"/>
      <c r="AP15" s="537"/>
      <c r="AQ15" s="537"/>
      <c r="AR15" s="537"/>
      <c r="AS15" s="537"/>
      <c r="AT15" s="537"/>
      <c r="AU15" s="537"/>
      <c r="AV15" s="537"/>
      <c r="AW15" s="537"/>
      <c r="AX15" s="537"/>
      <c r="AY15" s="537"/>
      <c r="AZ15" s="537"/>
      <c r="BA15" s="537"/>
      <c r="BB15" s="537"/>
      <c r="BC15" s="537"/>
      <c r="BD15" s="537"/>
      <c r="BE15" s="537"/>
      <c r="BF15" s="537"/>
      <c r="BG15" s="537"/>
      <c r="BH15" s="537"/>
      <c r="BI15" s="537"/>
      <c r="BJ15" s="537"/>
      <c r="BK15" s="537"/>
      <c r="BL15" s="537"/>
      <c r="BM15" s="537"/>
      <c r="BN15" s="537"/>
      <c r="BO15" s="537"/>
      <c r="BP15" s="537"/>
      <c r="BQ15" s="537"/>
      <c r="BR15" s="537"/>
      <c r="BS15" s="537"/>
      <c r="BT15" s="537"/>
      <c r="BU15" s="537"/>
      <c r="BV15" s="537"/>
      <c r="BW15" s="537"/>
      <c r="BX15" s="537"/>
      <c r="BY15" s="537"/>
      <c r="BZ15" s="537"/>
      <c r="CA15" s="537"/>
      <c r="CB15" s="537"/>
      <c r="CC15" s="537"/>
      <c r="CD15" s="537"/>
      <c r="CE15" s="553"/>
    </row>
    <row r="16" spans="1:83" ht="14.25" thickBot="1" x14ac:dyDescent="0.2">
      <c r="A16" s="134"/>
      <c r="B16" s="134"/>
      <c r="C16" s="134"/>
      <c r="D16" s="134"/>
      <c r="E16" s="137"/>
      <c r="F16" s="134"/>
      <c r="G16" s="134"/>
      <c r="H16" s="134"/>
      <c r="I16" s="134"/>
      <c r="J16" s="134"/>
      <c r="K16" s="134"/>
      <c r="L16" s="565"/>
      <c r="M16" s="537"/>
      <c r="N16" s="537"/>
      <c r="O16" s="537"/>
      <c r="P16" s="537"/>
      <c r="Q16" s="537"/>
      <c r="R16" s="537"/>
      <c r="S16" s="537"/>
      <c r="T16" s="537"/>
      <c r="U16" s="537"/>
      <c r="V16" s="537"/>
      <c r="W16" s="537"/>
      <c r="X16" s="537"/>
      <c r="Y16" s="537"/>
      <c r="Z16" s="537"/>
      <c r="AA16" s="537"/>
      <c r="AB16" s="570"/>
      <c r="AC16" s="570"/>
      <c r="AD16" s="570"/>
      <c r="AE16" s="570"/>
      <c r="AF16" s="537"/>
      <c r="AG16" s="537"/>
      <c r="AH16" s="537"/>
      <c r="AI16" s="537"/>
      <c r="AJ16" s="537"/>
      <c r="AK16" s="537"/>
      <c r="AL16" s="537"/>
      <c r="AM16" s="537"/>
      <c r="AN16" s="537"/>
      <c r="AO16" s="537"/>
      <c r="AP16" s="537"/>
      <c r="AQ16" s="537"/>
      <c r="AR16" s="537"/>
      <c r="AS16" s="537"/>
      <c r="AT16" s="537"/>
      <c r="AU16" s="537"/>
      <c r="AV16" s="537"/>
      <c r="AW16" s="537"/>
      <c r="AX16" s="537"/>
      <c r="AY16" s="537"/>
      <c r="AZ16" s="537"/>
      <c r="BA16" s="537"/>
      <c r="BB16" s="537"/>
      <c r="BC16" s="537"/>
      <c r="BD16" s="537"/>
      <c r="BE16" s="537"/>
      <c r="BF16" s="537"/>
      <c r="BG16" s="537"/>
      <c r="BH16" s="537"/>
      <c r="BI16" s="537"/>
      <c r="BJ16" s="537"/>
      <c r="BK16" s="537"/>
      <c r="BL16" s="537"/>
      <c r="BM16" s="537"/>
      <c r="BN16" s="537"/>
      <c r="BO16" s="537"/>
      <c r="BP16" s="537"/>
      <c r="BQ16" s="537"/>
      <c r="BR16" s="537"/>
      <c r="BS16" s="537"/>
      <c r="BT16" s="537"/>
      <c r="BU16" s="537"/>
      <c r="BV16" s="537"/>
      <c r="BW16" s="537"/>
      <c r="BX16" s="537"/>
      <c r="BY16" s="537"/>
      <c r="BZ16" s="537"/>
      <c r="CA16" s="537"/>
      <c r="CB16" s="537"/>
      <c r="CC16" s="537"/>
      <c r="CD16" s="537"/>
      <c r="CE16" s="553"/>
    </row>
    <row r="17" spans="1:83" x14ac:dyDescent="0.15">
      <c r="A17" s="134"/>
      <c r="B17" s="134"/>
      <c r="C17" s="134"/>
      <c r="D17" s="134"/>
      <c r="E17" s="137"/>
      <c r="F17" s="621">
        <v>1</v>
      </c>
      <c r="G17" s="622"/>
      <c r="H17" s="622"/>
      <c r="I17" s="622"/>
      <c r="J17" s="622"/>
      <c r="K17" s="623"/>
      <c r="L17" s="533" t="str">
        <f>'①入力シート(男女)'!$H$46&amp;"　"&amp;'①入力シート(男女)'!$J$46</f>
        <v>　</v>
      </c>
      <c r="M17" s="534"/>
      <c r="N17" s="534"/>
      <c r="O17" s="534"/>
      <c r="P17" s="534"/>
      <c r="Q17" s="534"/>
      <c r="R17" s="534"/>
      <c r="S17" s="534"/>
      <c r="T17" s="534"/>
      <c r="U17" s="534"/>
      <c r="V17" s="534"/>
      <c r="W17" s="534"/>
      <c r="X17" s="534"/>
      <c r="Y17" s="534"/>
      <c r="Z17" s="534"/>
      <c r="AA17" s="534"/>
      <c r="AB17" s="535"/>
      <c r="AC17" s="535"/>
      <c r="AD17" s="535"/>
      <c r="AE17" s="535"/>
      <c r="AF17" s="532" t="str">
        <f>IF('①入力シート(男女)'!$R$46="","",'①入力シート(男女)'!$R$46)</f>
        <v/>
      </c>
      <c r="AG17" s="532"/>
      <c r="AH17" s="532"/>
      <c r="AI17" s="532"/>
      <c r="AJ17" s="566" t="str">
        <f>IF('①入力シート(男女)'!$O$46="","",'①入力シート(男女)'!$O$46)</f>
        <v/>
      </c>
      <c r="AK17" s="566"/>
      <c r="AL17" s="567"/>
      <c r="AM17" s="536" t="s">
        <v>32</v>
      </c>
      <c r="AN17" s="536"/>
      <c r="AO17" s="536" t="str">
        <f>IF('①入力シート(男女)'!$P$46="","",'①入力シート(男女)'!$P$46)</f>
        <v/>
      </c>
      <c r="AP17" s="536"/>
      <c r="AQ17" s="536" t="s">
        <v>32</v>
      </c>
      <c r="AR17" s="536"/>
      <c r="AS17" s="595" t="str">
        <f>IF('①入力シート(男女)'!$Q$46="","",'①入力シート(男女)'!$Q$46)</f>
        <v/>
      </c>
      <c r="AT17" s="537"/>
      <c r="AU17" s="532" t="str">
        <f>IF('①入力シート(男女)'!$L$46="","",'①入力シート(男女)'!$L$46)</f>
        <v/>
      </c>
      <c r="AV17" s="532"/>
      <c r="AW17" s="532"/>
      <c r="AX17" s="532"/>
      <c r="AY17" s="532"/>
      <c r="AZ17" s="532"/>
      <c r="BA17" s="532"/>
      <c r="BB17" s="532"/>
      <c r="BC17" s="532"/>
      <c r="BD17" s="532"/>
      <c r="BE17" s="532"/>
      <c r="BF17" s="532"/>
      <c r="BG17" s="532"/>
      <c r="BH17" s="532"/>
      <c r="BI17" s="532"/>
      <c r="BJ17" s="532"/>
      <c r="BK17" s="532"/>
      <c r="BL17" s="532"/>
      <c r="BM17" s="538" t="s">
        <v>34</v>
      </c>
      <c r="BN17" s="538"/>
      <c r="BO17" s="538"/>
      <c r="BP17" s="538"/>
      <c r="BQ17" s="538"/>
      <c r="BR17" s="538"/>
      <c r="BS17" s="538"/>
      <c r="BT17" s="538"/>
      <c r="BU17" s="538"/>
      <c r="BV17" s="538"/>
      <c r="BW17" s="538"/>
      <c r="BX17" s="538"/>
      <c r="BY17" s="538"/>
      <c r="BZ17" s="538"/>
      <c r="CA17" s="538"/>
      <c r="CB17" s="538"/>
      <c r="CC17" s="538"/>
      <c r="CD17" s="538"/>
      <c r="CE17" s="539"/>
    </row>
    <row r="18" spans="1:83" x14ac:dyDescent="0.15">
      <c r="A18" s="134"/>
      <c r="B18" s="134"/>
      <c r="C18" s="134"/>
      <c r="D18" s="134"/>
      <c r="E18" s="137"/>
      <c r="F18" s="624"/>
      <c r="G18" s="625"/>
      <c r="H18" s="625"/>
      <c r="I18" s="625"/>
      <c r="J18" s="625"/>
      <c r="K18" s="626"/>
      <c r="L18" s="529" t="str">
        <f>'①入力シート(男女)'!$D$46&amp;"　"&amp;'①入力シート(男女)'!$F$46</f>
        <v>　</v>
      </c>
      <c r="M18" s="530"/>
      <c r="N18" s="530"/>
      <c r="O18" s="530"/>
      <c r="P18" s="530"/>
      <c r="Q18" s="530"/>
      <c r="R18" s="530"/>
      <c r="S18" s="530"/>
      <c r="T18" s="530"/>
      <c r="U18" s="530"/>
      <c r="V18" s="530"/>
      <c r="W18" s="530"/>
      <c r="X18" s="530"/>
      <c r="Y18" s="530"/>
      <c r="Z18" s="530"/>
      <c r="AA18" s="530"/>
      <c r="AB18" s="530"/>
      <c r="AC18" s="530"/>
      <c r="AD18" s="530"/>
      <c r="AE18" s="530"/>
      <c r="AF18" s="532"/>
      <c r="AG18" s="532"/>
      <c r="AH18" s="532"/>
      <c r="AI18" s="532"/>
      <c r="AJ18" s="566"/>
      <c r="AK18" s="566"/>
      <c r="AL18" s="567"/>
      <c r="AM18" s="536"/>
      <c r="AN18" s="536"/>
      <c r="AO18" s="536"/>
      <c r="AP18" s="536"/>
      <c r="AQ18" s="536"/>
      <c r="AR18" s="536"/>
      <c r="AS18" s="595"/>
      <c r="AT18" s="537"/>
      <c r="AU18" s="532"/>
      <c r="AV18" s="532"/>
      <c r="AW18" s="532"/>
      <c r="AX18" s="532"/>
      <c r="AY18" s="532"/>
      <c r="AZ18" s="532"/>
      <c r="BA18" s="532"/>
      <c r="BB18" s="532"/>
      <c r="BC18" s="532"/>
      <c r="BD18" s="532"/>
      <c r="BE18" s="532"/>
      <c r="BF18" s="532"/>
      <c r="BG18" s="532"/>
      <c r="BH18" s="532"/>
      <c r="BI18" s="532"/>
      <c r="BJ18" s="532"/>
      <c r="BK18" s="532"/>
      <c r="BL18" s="532"/>
      <c r="BM18" s="538"/>
      <c r="BN18" s="538"/>
      <c r="BO18" s="538"/>
      <c r="BP18" s="538"/>
      <c r="BQ18" s="538"/>
      <c r="BR18" s="538"/>
      <c r="BS18" s="538"/>
      <c r="BT18" s="538"/>
      <c r="BU18" s="538"/>
      <c r="BV18" s="538"/>
      <c r="BW18" s="538"/>
      <c r="BX18" s="538"/>
      <c r="BY18" s="538"/>
      <c r="BZ18" s="538"/>
      <c r="CA18" s="538"/>
      <c r="CB18" s="538"/>
      <c r="CC18" s="538"/>
      <c r="CD18" s="538"/>
      <c r="CE18" s="539"/>
    </row>
    <row r="19" spans="1:83" x14ac:dyDescent="0.15">
      <c r="A19" s="134"/>
      <c r="B19" s="134"/>
      <c r="C19" s="134"/>
      <c r="D19" s="134"/>
      <c r="E19" s="137"/>
      <c r="F19" s="624"/>
      <c r="G19" s="625"/>
      <c r="H19" s="625"/>
      <c r="I19" s="625"/>
      <c r="J19" s="625"/>
      <c r="K19" s="626"/>
      <c r="L19" s="531"/>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2"/>
      <c r="AJ19" s="566"/>
      <c r="AK19" s="566"/>
      <c r="AL19" s="567"/>
      <c r="AM19" s="536"/>
      <c r="AN19" s="536"/>
      <c r="AO19" s="536"/>
      <c r="AP19" s="536"/>
      <c r="AQ19" s="536"/>
      <c r="AR19" s="536"/>
      <c r="AS19" s="595"/>
      <c r="AT19" s="537"/>
      <c r="AU19" s="532"/>
      <c r="AV19" s="532"/>
      <c r="AW19" s="532"/>
      <c r="AX19" s="532"/>
      <c r="AY19" s="532"/>
      <c r="AZ19" s="532"/>
      <c r="BA19" s="532"/>
      <c r="BB19" s="532"/>
      <c r="BC19" s="532"/>
      <c r="BD19" s="532"/>
      <c r="BE19" s="532"/>
      <c r="BF19" s="532"/>
      <c r="BG19" s="532"/>
      <c r="BH19" s="532"/>
      <c r="BI19" s="532"/>
      <c r="BJ19" s="532"/>
      <c r="BK19" s="532"/>
      <c r="BL19" s="532"/>
      <c r="BM19" s="538"/>
      <c r="BN19" s="538"/>
      <c r="BO19" s="538"/>
      <c r="BP19" s="538"/>
      <c r="BQ19" s="538"/>
      <c r="BR19" s="538"/>
      <c r="BS19" s="538"/>
      <c r="BT19" s="538"/>
      <c r="BU19" s="538"/>
      <c r="BV19" s="538"/>
      <c r="BW19" s="538"/>
      <c r="BX19" s="538"/>
      <c r="BY19" s="538"/>
      <c r="BZ19" s="538"/>
      <c r="CA19" s="538"/>
      <c r="CB19" s="538"/>
      <c r="CC19" s="538"/>
      <c r="CD19" s="538"/>
      <c r="CE19" s="539"/>
    </row>
    <row r="20" spans="1:83" x14ac:dyDescent="0.15">
      <c r="A20" s="134"/>
      <c r="B20" s="134"/>
      <c r="C20" s="134"/>
      <c r="D20" s="134"/>
      <c r="E20" s="137"/>
      <c r="F20" s="624">
        <v>2</v>
      </c>
      <c r="G20" s="625"/>
      <c r="H20" s="625"/>
      <c r="I20" s="625"/>
      <c r="J20" s="625"/>
      <c r="K20" s="626"/>
      <c r="L20" s="533" t="str">
        <f>'①入力シート(男女)'!$H$47&amp;"　"&amp;'①入力シート(男女)'!$J$47</f>
        <v>　</v>
      </c>
      <c r="M20" s="534"/>
      <c r="N20" s="534"/>
      <c r="O20" s="534"/>
      <c r="P20" s="534"/>
      <c r="Q20" s="534"/>
      <c r="R20" s="534"/>
      <c r="S20" s="534"/>
      <c r="T20" s="534"/>
      <c r="U20" s="534"/>
      <c r="V20" s="534"/>
      <c r="W20" s="534"/>
      <c r="X20" s="534"/>
      <c r="Y20" s="534"/>
      <c r="Z20" s="534"/>
      <c r="AA20" s="534"/>
      <c r="AB20" s="535"/>
      <c r="AC20" s="535"/>
      <c r="AD20" s="535"/>
      <c r="AE20" s="535"/>
      <c r="AF20" s="532" t="str">
        <f>IF('①入力シート(男女)'!$R$47="","",'①入力シート(男女)'!$R$47)</f>
        <v/>
      </c>
      <c r="AG20" s="532"/>
      <c r="AH20" s="532"/>
      <c r="AI20" s="532"/>
      <c r="AJ20" s="566" t="str">
        <f>IF('①入力シート(男女)'!$O$47="","",'①入力シート(男女)'!$O$47)</f>
        <v/>
      </c>
      <c r="AK20" s="566"/>
      <c r="AL20" s="567"/>
      <c r="AM20" s="536" t="s">
        <v>32</v>
      </c>
      <c r="AN20" s="536"/>
      <c r="AO20" s="536" t="str">
        <f>IF('①入力シート(男女)'!$P$47="","",'①入力シート(男女)'!$P$47)</f>
        <v/>
      </c>
      <c r="AP20" s="536"/>
      <c r="AQ20" s="536" t="s">
        <v>32</v>
      </c>
      <c r="AR20" s="536"/>
      <c r="AS20" s="595" t="str">
        <f>IF('①入力シート(男女)'!$Q$47="","",'①入力シート(男女)'!$Q$47)</f>
        <v/>
      </c>
      <c r="AT20" s="537"/>
      <c r="AU20" s="532" t="str">
        <f>IF('①入力シート(男女)'!$L$47="","",'①入力シート(男女)'!$L$47)</f>
        <v/>
      </c>
      <c r="AV20" s="532"/>
      <c r="AW20" s="532"/>
      <c r="AX20" s="532"/>
      <c r="AY20" s="532"/>
      <c r="AZ20" s="532"/>
      <c r="BA20" s="532"/>
      <c r="BB20" s="532"/>
      <c r="BC20" s="532"/>
      <c r="BD20" s="532"/>
      <c r="BE20" s="532"/>
      <c r="BF20" s="532"/>
      <c r="BG20" s="532"/>
      <c r="BH20" s="532"/>
      <c r="BI20" s="532"/>
      <c r="BJ20" s="532"/>
      <c r="BK20" s="532"/>
      <c r="BL20" s="532"/>
      <c r="BM20" s="538"/>
      <c r="BN20" s="538"/>
      <c r="BO20" s="538"/>
      <c r="BP20" s="538"/>
      <c r="BQ20" s="538"/>
      <c r="BR20" s="538"/>
      <c r="BS20" s="538"/>
      <c r="BT20" s="538"/>
      <c r="BU20" s="538"/>
      <c r="BV20" s="538"/>
      <c r="BW20" s="538"/>
      <c r="BX20" s="538"/>
      <c r="BY20" s="538"/>
      <c r="BZ20" s="538"/>
      <c r="CA20" s="538"/>
      <c r="CB20" s="538"/>
      <c r="CC20" s="538"/>
      <c r="CD20" s="538"/>
      <c r="CE20" s="539"/>
    </row>
    <row r="21" spans="1:83" x14ac:dyDescent="0.15">
      <c r="A21" s="134"/>
      <c r="B21" s="134"/>
      <c r="C21" s="134"/>
      <c r="D21" s="134"/>
      <c r="E21" s="137"/>
      <c r="F21" s="624"/>
      <c r="G21" s="625"/>
      <c r="H21" s="625"/>
      <c r="I21" s="625"/>
      <c r="J21" s="625"/>
      <c r="K21" s="626"/>
      <c r="L21" s="529" t="str">
        <f>'①入力シート(男女)'!$D$47&amp;"　"&amp;'①入力シート(男女)'!$F$47</f>
        <v>　</v>
      </c>
      <c r="M21" s="530"/>
      <c r="N21" s="530"/>
      <c r="O21" s="530"/>
      <c r="P21" s="530"/>
      <c r="Q21" s="530"/>
      <c r="R21" s="530"/>
      <c r="S21" s="530"/>
      <c r="T21" s="530"/>
      <c r="U21" s="530"/>
      <c r="V21" s="530"/>
      <c r="W21" s="530"/>
      <c r="X21" s="530"/>
      <c r="Y21" s="530"/>
      <c r="Z21" s="530"/>
      <c r="AA21" s="530"/>
      <c r="AB21" s="530"/>
      <c r="AC21" s="530"/>
      <c r="AD21" s="530"/>
      <c r="AE21" s="530"/>
      <c r="AF21" s="532"/>
      <c r="AG21" s="532"/>
      <c r="AH21" s="532"/>
      <c r="AI21" s="532"/>
      <c r="AJ21" s="566"/>
      <c r="AK21" s="566"/>
      <c r="AL21" s="567"/>
      <c r="AM21" s="536"/>
      <c r="AN21" s="536"/>
      <c r="AO21" s="536"/>
      <c r="AP21" s="536"/>
      <c r="AQ21" s="536"/>
      <c r="AR21" s="536"/>
      <c r="AS21" s="595"/>
      <c r="AT21" s="537"/>
      <c r="AU21" s="532"/>
      <c r="AV21" s="532"/>
      <c r="AW21" s="532"/>
      <c r="AX21" s="532"/>
      <c r="AY21" s="532"/>
      <c r="AZ21" s="532"/>
      <c r="BA21" s="532"/>
      <c r="BB21" s="532"/>
      <c r="BC21" s="532"/>
      <c r="BD21" s="532"/>
      <c r="BE21" s="532"/>
      <c r="BF21" s="532"/>
      <c r="BG21" s="532"/>
      <c r="BH21" s="532"/>
      <c r="BI21" s="532"/>
      <c r="BJ21" s="532"/>
      <c r="BK21" s="532"/>
      <c r="BL21" s="532"/>
      <c r="BM21" s="538"/>
      <c r="BN21" s="538"/>
      <c r="BO21" s="538"/>
      <c r="BP21" s="538"/>
      <c r="BQ21" s="538"/>
      <c r="BR21" s="538"/>
      <c r="BS21" s="538"/>
      <c r="BT21" s="538"/>
      <c r="BU21" s="538"/>
      <c r="BV21" s="538"/>
      <c r="BW21" s="538"/>
      <c r="BX21" s="538"/>
      <c r="BY21" s="538"/>
      <c r="BZ21" s="538"/>
      <c r="CA21" s="538"/>
      <c r="CB21" s="538"/>
      <c r="CC21" s="538"/>
      <c r="CD21" s="538"/>
      <c r="CE21" s="539"/>
    </row>
    <row r="22" spans="1:83" x14ac:dyDescent="0.15">
      <c r="A22" s="134"/>
      <c r="B22" s="134"/>
      <c r="C22" s="134"/>
      <c r="D22" s="134"/>
      <c r="E22" s="137"/>
      <c r="F22" s="624"/>
      <c r="G22" s="625"/>
      <c r="H22" s="625"/>
      <c r="I22" s="625"/>
      <c r="J22" s="625"/>
      <c r="K22" s="626"/>
      <c r="L22" s="531"/>
      <c r="M22" s="532"/>
      <c r="N22" s="532"/>
      <c r="O22" s="532"/>
      <c r="P22" s="532"/>
      <c r="Q22" s="532"/>
      <c r="R22" s="532"/>
      <c r="S22" s="532"/>
      <c r="T22" s="532"/>
      <c r="U22" s="532"/>
      <c r="V22" s="532"/>
      <c r="W22" s="532"/>
      <c r="X22" s="532"/>
      <c r="Y22" s="532"/>
      <c r="Z22" s="532"/>
      <c r="AA22" s="532"/>
      <c r="AB22" s="532"/>
      <c r="AC22" s="532"/>
      <c r="AD22" s="532"/>
      <c r="AE22" s="532"/>
      <c r="AF22" s="532"/>
      <c r="AG22" s="532"/>
      <c r="AH22" s="532"/>
      <c r="AI22" s="532"/>
      <c r="AJ22" s="566"/>
      <c r="AK22" s="566"/>
      <c r="AL22" s="567"/>
      <c r="AM22" s="536"/>
      <c r="AN22" s="536"/>
      <c r="AO22" s="536"/>
      <c r="AP22" s="536"/>
      <c r="AQ22" s="536"/>
      <c r="AR22" s="536"/>
      <c r="AS22" s="595"/>
      <c r="AT22" s="537"/>
      <c r="AU22" s="532"/>
      <c r="AV22" s="532"/>
      <c r="AW22" s="532"/>
      <c r="AX22" s="532"/>
      <c r="AY22" s="532"/>
      <c r="AZ22" s="532"/>
      <c r="BA22" s="532"/>
      <c r="BB22" s="532"/>
      <c r="BC22" s="532"/>
      <c r="BD22" s="532"/>
      <c r="BE22" s="532"/>
      <c r="BF22" s="532"/>
      <c r="BG22" s="532"/>
      <c r="BH22" s="532"/>
      <c r="BI22" s="532"/>
      <c r="BJ22" s="532"/>
      <c r="BK22" s="532"/>
      <c r="BL22" s="532"/>
      <c r="BM22" s="538"/>
      <c r="BN22" s="538"/>
      <c r="BO22" s="538"/>
      <c r="BP22" s="538"/>
      <c r="BQ22" s="538"/>
      <c r="BR22" s="538"/>
      <c r="BS22" s="538"/>
      <c r="BT22" s="538"/>
      <c r="BU22" s="538"/>
      <c r="BV22" s="538"/>
      <c r="BW22" s="538"/>
      <c r="BX22" s="538"/>
      <c r="BY22" s="538"/>
      <c r="BZ22" s="538"/>
      <c r="CA22" s="538"/>
      <c r="CB22" s="538"/>
      <c r="CC22" s="538"/>
      <c r="CD22" s="538"/>
      <c r="CE22" s="539"/>
    </row>
    <row r="23" spans="1:83" x14ac:dyDescent="0.15">
      <c r="A23" s="134"/>
      <c r="B23" s="134"/>
      <c r="C23" s="134"/>
      <c r="D23" s="134"/>
      <c r="E23" s="134"/>
      <c r="F23" s="624">
        <v>3</v>
      </c>
      <c r="G23" s="625"/>
      <c r="H23" s="625"/>
      <c r="I23" s="625"/>
      <c r="J23" s="625"/>
      <c r="K23" s="626"/>
      <c r="L23" s="533" t="str">
        <f>'①入力シート(男女)'!$H$48&amp;"　"&amp;'①入力シート(男女)'!$J$48</f>
        <v>　</v>
      </c>
      <c r="M23" s="534"/>
      <c r="N23" s="534"/>
      <c r="O23" s="534"/>
      <c r="P23" s="534"/>
      <c r="Q23" s="534"/>
      <c r="R23" s="534"/>
      <c r="S23" s="534"/>
      <c r="T23" s="534"/>
      <c r="U23" s="534"/>
      <c r="V23" s="534"/>
      <c r="W23" s="534"/>
      <c r="X23" s="534"/>
      <c r="Y23" s="534"/>
      <c r="Z23" s="534"/>
      <c r="AA23" s="534"/>
      <c r="AB23" s="535"/>
      <c r="AC23" s="535"/>
      <c r="AD23" s="535"/>
      <c r="AE23" s="535"/>
      <c r="AF23" s="532" t="str">
        <f>IF('①入力シート(男女)'!$R$48="","",'①入力シート(男女)'!$R$48)</f>
        <v/>
      </c>
      <c r="AG23" s="532"/>
      <c r="AH23" s="532"/>
      <c r="AI23" s="532"/>
      <c r="AJ23" s="566" t="str">
        <f>IF('①入力シート(男女)'!$O$48="","",'①入力シート(男女)'!$O$48)</f>
        <v/>
      </c>
      <c r="AK23" s="566"/>
      <c r="AL23" s="567"/>
      <c r="AM23" s="536" t="s">
        <v>32</v>
      </c>
      <c r="AN23" s="536"/>
      <c r="AO23" s="536" t="str">
        <f>IF('①入力シート(男女)'!$P$48="","",'①入力シート(男女)'!$P$48)</f>
        <v/>
      </c>
      <c r="AP23" s="536"/>
      <c r="AQ23" s="536" t="s">
        <v>32</v>
      </c>
      <c r="AR23" s="536"/>
      <c r="AS23" s="595" t="str">
        <f>IF('①入力シート(男女)'!$Q$48="","",'①入力シート(男女)'!$Q$48)</f>
        <v/>
      </c>
      <c r="AT23" s="537"/>
      <c r="AU23" s="532" t="str">
        <f>IF('①入力シート(男女)'!$L$48="","",'①入力シート(男女)'!$L$48)</f>
        <v/>
      </c>
      <c r="AV23" s="532"/>
      <c r="AW23" s="532"/>
      <c r="AX23" s="532"/>
      <c r="AY23" s="532"/>
      <c r="AZ23" s="532"/>
      <c r="BA23" s="532"/>
      <c r="BB23" s="532"/>
      <c r="BC23" s="532"/>
      <c r="BD23" s="532"/>
      <c r="BE23" s="532"/>
      <c r="BF23" s="532"/>
      <c r="BG23" s="532"/>
      <c r="BH23" s="532"/>
      <c r="BI23" s="532"/>
      <c r="BJ23" s="532"/>
      <c r="BK23" s="532"/>
      <c r="BL23" s="532"/>
      <c r="BM23" s="538"/>
      <c r="BN23" s="538"/>
      <c r="BO23" s="538"/>
      <c r="BP23" s="538"/>
      <c r="BQ23" s="538"/>
      <c r="BR23" s="538"/>
      <c r="BS23" s="538"/>
      <c r="BT23" s="538"/>
      <c r="BU23" s="538"/>
      <c r="BV23" s="538"/>
      <c r="BW23" s="538"/>
      <c r="BX23" s="538"/>
      <c r="BY23" s="538"/>
      <c r="BZ23" s="538"/>
      <c r="CA23" s="538"/>
      <c r="CB23" s="538"/>
      <c r="CC23" s="538"/>
      <c r="CD23" s="538"/>
      <c r="CE23" s="539"/>
    </row>
    <row r="24" spans="1:83" ht="13.5" customHeight="1" x14ac:dyDescent="0.15">
      <c r="A24" s="135"/>
      <c r="B24" s="138"/>
      <c r="C24" s="138"/>
      <c r="D24" s="139"/>
      <c r="E24" s="134"/>
      <c r="F24" s="624"/>
      <c r="G24" s="625"/>
      <c r="H24" s="625"/>
      <c r="I24" s="625"/>
      <c r="J24" s="625"/>
      <c r="K24" s="626"/>
      <c r="L24" s="529" t="str">
        <f>'①入力シート(男女)'!$D$48&amp;"　"&amp;'①入力シート(男女)'!$F$48</f>
        <v>　</v>
      </c>
      <c r="M24" s="530"/>
      <c r="N24" s="530"/>
      <c r="O24" s="530"/>
      <c r="P24" s="530"/>
      <c r="Q24" s="530"/>
      <c r="R24" s="530"/>
      <c r="S24" s="530"/>
      <c r="T24" s="530"/>
      <c r="U24" s="530"/>
      <c r="V24" s="530"/>
      <c r="W24" s="530"/>
      <c r="X24" s="530"/>
      <c r="Y24" s="530"/>
      <c r="Z24" s="530"/>
      <c r="AA24" s="530"/>
      <c r="AB24" s="530"/>
      <c r="AC24" s="530"/>
      <c r="AD24" s="530"/>
      <c r="AE24" s="530"/>
      <c r="AF24" s="532"/>
      <c r="AG24" s="532"/>
      <c r="AH24" s="532"/>
      <c r="AI24" s="532"/>
      <c r="AJ24" s="566"/>
      <c r="AK24" s="566"/>
      <c r="AL24" s="567"/>
      <c r="AM24" s="536"/>
      <c r="AN24" s="536"/>
      <c r="AO24" s="536"/>
      <c r="AP24" s="536"/>
      <c r="AQ24" s="536"/>
      <c r="AR24" s="536"/>
      <c r="AS24" s="595"/>
      <c r="AT24" s="537"/>
      <c r="AU24" s="532"/>
      <c r="AV24" s="532"/>
      <c r="AW24" s="532"/>
      <c r="AX24" s="532"/>
      <c r="AY24" s="532"/>
      <c r="AZ24" s="532"/>
      <c r="BA24" s="532"/>
      <c r="BB24" s="532"/>
      <c r="BC24" s="532"/>
      <c r="BD24" s="532"/>
      <c r="BE24" s="532"/>
      <c r="BF24" s="532"/>
      <c r="BG24" s="532"/>
      <c r="BH24" s="532"/>
      <c r="BI24" s="532"/>
      <c r="BJ24" s="532"/>
      <c r="BK24" s="532"/>
      <c r="BL24" s="532"/>
      <c r="BM24" s="538"/>
      <c r="BN24" s="538"/>
      <c r="BO24" s="538"/>
      <c r="BP24" s="538"/>
      <c r="BQ24" s="538"/>
      <c r="BR24" s="538"/>
      <c r="BS24" s="538"/>
      <c r="BT24" s="538"/>
      <c r="BU24" s="538"/>
      <c r="BV24" s="538"/>
      <c r="BW24" s="538"/>
      <c r="BX24" s="538"/>
      <c r="BY24" s="538"/>
      <c r="BZ24" s="538"/>
      <c r="CA24" s="538"/>
      <c r="CB24" s="538"/>
      <c r="CC24" s="538"/>
      <c r="CD24" s="538"/>
      <c r="CE24" s="539"/>
    </row>
    <row r="25" spans="1:83" ht="13.5" customHeight="1" x14ac:dyDescent="0.15">
      <c r="A25" s="512" t="s">
        <v>5</v>
      </c>
      <c r="B25" s="513"/>
      <c r="C25" s="513"/>
      <c r="D25" s="514"/>
      <c r="E25" s="134"/>
      <c r="F25" s="624"/>
      <c r="G25" s="625"/>
      <c r="H25" s="625"/>
      <c r="I25" s="625"/>
      <c r="J25" s="625"/>
      <c r="K25" s="626"/>
      <c r="L25" s="531"/>
      <c r="M25" s="532"/>
      <c r="N25" s="532"/>
      <c r="O25" s="532"/>
      <c r="P25" s="532"/>
      <c r="Q25" s="532"/>
      <c r="R25" s="532"/>
      <c r="S25" s="532"/>
      <c r="T25" s="532"/>
      <c r="U25" s="532"/>
      <c r="V25" s="532"/>
      <c r="W25" s="532"/>
      <c r="X25" s="532"/>
      <c r="Y25" s="532"/>
      <c r="Z25" s="532"/>
      <c r="AA25" s="532"/>
      <c r="AB25" s="532"/>
      <c r="AC25" s="532"/>
      <c r="AD25" s="532"/>
      <c r="AE25" s="532"/>
      <c r="AF25" s="532"/>
      <c r="AG25" s="532"/>
      <c r="AH25" s="532"/>
      <c r="AI25" s="532"/>
      <c r="AJ25" s="566"/>
      <c r="AK25" s="566"/>
      <c r="AL25" s="567"/>
      <c r="AM25" s="536"/>
      <c r="AN25" s="536"/>
      <c r="AO25" s="536"/>
      <c r="AP25" s="536"/>
      <c r="AQ25" s="536"/>
      <c r="AR25" s="536"/>
      <c r="AS25" s="595"/>
      <c r="AT25" s="537"/>
      <c r="AU25" s="532"/>
      <c r="AV25" s="532"/>
      <c r="AW25" s="532"/>
      <c r="AX25" s="532"/>
      <c r="AY25" s="532"/>
      <c r="AZ25" s="532"/>
      <c r="BA25" s="532"/>
      <c r="BB25" s="532"/>
      <c r="BC25" s="532"/>
      <c r="BD25" s="532"/>
      <c r="BE25" s="532"/>
      <c r="BF25" s="532"/>
      <c r="BG25" s="532"/>
      <c r="BH25" s="532"/>
      <c r="BI25" s="532"/>
      <c r="BJ25" s="532"/>
      <c r="BK25" s="532"/>
      <c r="BL25" s="532"/>
      <c r="BM25" s="538"/>
      <c r="BN25" s="538"/>
      <c r="BO25" s="538"/>
      <c r="BP25" s="538"/>
      <c r="BQ25" s="538"/>
      <c r="BR25" s="538"/>
      <c r="BS25" s="538"/>
      <c r="BT25" s="538"/>
      <c r="BU25" s="538"/>
      <c r="BV25" s="538"/>
      <c r="BW25" s="538"/>
      <c r="BX25" s="538"/>
      <c r="BY25" s="538"/>
      <c r="BZ25" s="538"/>
      <c r="CA25" s="538"/>
      <c r="CB25" s="538"/>
      <c r="CC25" s="538"/>
      <c r="CD25" s="538"/>
      <c r="CE25" s="539"/>
    </row>
    <row r="26" spans="1:83" x14ac:dyDescent="0.15">
      <c r="A26" s="515"/>
      <c r="B26" s="516"/>
      <c r="C26" s="516"/>
      <c r="D26" s="514"/>
      <c r="E26" s="134"/>
      <c r="F26" s="624">
        <v>4</v>
      </c>
      <c r="G26" s="625"/>
      <c r="H26" s="625"/>
      <c r="I26" s="625"/>
      <c r="J26" s="625"/>
      <c r="K26" s="626"/>
      <c r="L26" s="533" t="str">
        <f>'①入力シート(男女)'!$H$49&amp;"　"&amp;'①入力シート(男女)'!$J$49</f>
        <v>　</v>
      </c>
      <c r="M26" s="534"/>
      <c r="N26" s="534"/>
      <c r="O26" s="534"/>
      <c r="P26" s="534"/>
      <c r="Q26" s="534"/>
      <c r="R26" s="534"/>
      <c r="S26" s="534"/>
      <c r="T26" s="534"/>
      <c r="U26" s="534"/>
      <c r="V26" s="534"/>
      <c r="W26" s="534"/>
      <c r="X26" s="534"/>
      <c r="Y26" s="534"/>
      <c r="Z26" s="534"/>
      <c r="AA26" s="534"/>
      <c r="AB26" s="535"/>
      <c r="AC26" s="535"/>
      <c r="AD26" s="535"/>
      <c r="AE26" s="535"/>
      <c r="AF26" s="532" t="str">
        <f>IF('①入力シート(男女)'!$R$49="","",'①入力シート(男女)'!$R$49)</f>
        <v/>
      </c>
      <c r="AG26" s="532"/>
      <c r="AH26" s="532"/>
      <c r="AI26" s="532"/>
      <c r="AJ26" s="566" t="str">
        <f>IF('①入力シート(男女)'!$O$49="","",'①入力シート(男女)'!$O$49)</f>
        <v/>
      </c>
      <c r="AK26" s="566"/>
      <c r="AL26" s="567"/>
      <c r="AM26" s="536" t="s">
        <v>32</v>
      </c>
      <c r="AN26" s="536"/>
      <c r="AO26" s="536" t="str">
        <f>IF('①入力シート(男女)'!$P$49="","",'①入力シート(男女)'!$P$49)</f>
        <v/>
      </c>
      <c r="AP26" s="536"/>
      <c r="AQ26" s="536" t="s">
        <v>32</v>
      </c>
      <c r="AR26" s="536"/>
      <c r="AS26" s="595" t="str">
        <f>IF('①入力シート(男女)'!$Q$49="","",'①入力シート(男女)'!$Q$49)</f>
        <v/>
      </c>
      <c r="AT26" s="537"/>
      <c r="AU26" s="532" t="str">
        <f>IF('①入力シート(男女)'!$L$49="","",'①入力シート(男女)'!$L$49)</f>
        <v/>
      </c>
      <c r="AV26" s="532"/>
      <c r="AW26" s="532"/>
      <c r="AX26" s="532"/>
      <c r="AY26" s="532"/>
      <c r="AZ26" s="532"/>
      <c r="BA26" s="532"/>
      <c r="BB26" s="532"/>
      <c r="BC26" s="532"/>
      <c r="BD26" s="532"/>
      <c r="BE26" s="532"/>
      <c r="BF26" s="532"/>
      <c r="BG26" s="532"/>
      <c r="BH26" s="532"/>
      <c r="BI26" s="532"/>
      <c r="BJ26" s="532"/>
      <c r="BK26" s="532"/>
      <c r="BL26" s="532"/>
      <c r="BM26" s="538"/>
      <c r="BN26" s="538"/>
      <c r="BO26" s="538"/>
      <c r="BP26" s="538"/>
      <c r="BQ26" s="538"/>
      <c r="BR26" s="538"/>
      <c r="BS26" s="538"/>
      <c r="BT26" s="538"/>
      <c r="BU26" s="538"/>
      <c r="BV26" s="538"/>
      <c r="BW26" s="538"/>
      <c r="BX26" s="538"/>
      <c r="BY26" s="538"/>
      <c r="BZ26" s="538"/>
      <c r="CA26" s="538"/>
      <c r="CB26" s="538"/>
      <c r="CC26" s="538"/>
      <c r="CD26" s="538"/>
      <c r="CE26" s="539"/>
    </row>
    <row r="27" spans="1:83" ht="13.5" customHeight="1" x14ac:dyDescent="0.15">
      <c r="A27" s="515"/>
      <c r="B27" s="516"/>
      <c r="C27" s="516"/>
      <c r="D27" s="514"/>
      <c r="E27" s="134"/>
      <c r="F27" s="624"/>
      <c r="G27" s="625"/>
      <c r="H27" s="625"/>
      <c r="I27" s="625"/>
      <c r="J27" s="625"/>
      <c r="K27" s="626"/>
      <c r="L27" s="529" t="str">
        <f>'①入力シート(男女)'!$D$49&amp;"　"&amp;'①入力シート(男女)'!$F$49</f>
        <v>　</v>
      </c>
      <c r="M27" s="530"/>
      <c r="N27" s="530"/>
      <c r="O27" s="530"/>
      <c r="P27" s="530"/>
      <c r="Q27" s="530"/>
      <c r="R27" s="530"/>
      <c r="S27" s="530"/>
      <c r="T27" s="530"/>
      <c r="U27" s="530"/>
      <c r="V27" s="530"/>
      <c r="W27" s="530"/>
      <c r="X27" s="530"/>
      <c r="Y27" s="530"/>
      <c r="Z27" s="530"/>
      <c r="AA27" s="530"/>
      <c r="AB27" s="530"/>
      <c r="AC27" s="530"/>
      <c r="AD27" s="530"/>
      <c r="AE27" s="530"/>
      <c r="AF27" s="532"/>
      <c r="AG27" s="532"/>
      <c r="AH27" s="532"/>
      <c r="AI27" s="532"/>
      <c r="AJ27" s="566"/>
      <c r="AK27" s="566"/>
      <c r="AL27" s="567"/>
      <c r="AM27" s="536"/>
      <c r="AN27" s="536"/>
      <c r="AO27" s="536"/>
      <c r="AP27" s="536"/>
      <c r="AQ27" s="536"/>
      <c r="AR27" s="536"/>
      <c r="AS27" s="595"/>
      <c r="AT27" s="537"/>
      <c r="AU27" s="532"/>
      <c r="AV27" s="532"/>
      <c r="AW27" s="532"/>
      <c r="AX27" s="532"/>
      <c r="AY27" s="532"/>
      <c r="AZ27" s="532"/>
      <c r="BA27" s="532"/>
      <c r="BB27" s="532"/>
      <c r="BC27" s="532"/>
      <c r="BD27" s="532"/>
      <c r="BE27" s="532"/>
      <c r="BF27" s="532"/>
      <c r="BG27" s="532"/>
      <c r="BH27" s="532"/>
      <c r="BI27" s="532"/>
      <c r="BJ27" s="532"/>
      <c r="BK27" s="532"/>
      <c r="BL27" s="532"/>
      <c r="BM27" s="538"/>
      <c r="BN27" s="538"/>
      <c r="BO27" s="538"/>
      <c r="BP27" s="538"/>
      <c r="BQ27" s="538"/>
      <c r="BR27" s="538"/>
      <c r="BS27" s="538"/>
      <c r="BT27" s="538"/>
      <c r="BU27" s="538"/>
      <c r="BV27" s="538"/>
      <c r="BW27" s="538"/>
      <c r="BX27" s="538"/>
      <c r="BY27" s="538"/>
      <c r="BZ27" s="538"/>
      <c r="CA27" s="538"/>
      <c r="CB27" s="538"/>
      <c r="CC27" s="538"/>
      <c r="CD27" s="538"/>
      <c r="CE27" s="539"/>
    </row>
    <row r="28" spans="1:83" ht="13.5" customHeight="1" x14ac:dyDescent="0.15">
      <c r="A28" s="515"/>
      <c r="B28" s="516"/>
      <c r="C28" s="516"/>
      <c r="D28" s="514"/>
      <c r="E28" s="134"/>
      <c r="F28" s="624"/>
      <c r="G28" s="625"/>
      <c r="H28" s="625"/>
      <c r="I28" s="625"/>
      <c r="J28" s="625"/>
      <c r="K28" s="626"/>
      <c r="L28" s="531"/>
      <c r="M28" s="532"/>
      <c r="N28" s="532"/>
      <c r="O28" s="532"/>
      <c r="P28" s="532"/>
      <c r="Q28" s="532"/>
      <c r="R28" s="532"/>
      <c r="S28" s="532"/>
      <c r="T28" s="532"/>
      <c r="U28" s="532"/>
      <c r="V28" s="532"/>
      <c r="W28" s="532"/>
      <c r="X28" s="532"/>
      <c r="Y28" s="532"/>
      <c r="Z28" s="532"/>
      <c r="AA28" s="532"/>
      <c r="AB28" s="532"/>
      <c r="AC28" s="532"/>
      <c r="AD28" s="532"/>
      <c r="AE28" s="532"/>
      <c r="AF28" s="532"/>
      <c r="AG28" s="532"/>
      <c r="AH28" s="532"/>
      <c r="AI28" s="532"/>
      <c r="AJ28" s="566"/>
      <c r="AK28" s="566"/>
      <c r="AL28" s="567"/>
      <c r="AM28" s="536"/>
      <c r="AN28" s="536"/>
      <c r="AO28" s="536"/>
      <c r="AP28" s="536"/>
      <c r="AQ28" s="536"/>
      <c r="AR28" s="536"/>
      <c r="AS28" s="595"/>
      <c r="AT28" s="537"/>
      <c r="AU28" s="532"/>
      <c r="AV28" s="532"/>
      <c r="AW28" s="532"/>
      <c r="AX28" s="532"/>
      <c r="AY28" s="532"/>
      <c r="AZ28" s="532"/>
      <c r="BA28" s="532"/>
      <c r="BB28" s="532"/>
      <c r="BC28" s="532"/>
      <c r="BD28" s="532"/>
      <c r="BE28" s="532"/>
      <c r="BF28" s="532"/>
      <c r="BG28" s="532"/>
      <c r="BH28" s="532"/>
      <c r="BI28" s="532"/>
      <c r="BJ28" s="532"/>
      <c r="BK28" s="532"/>
      <c r="BL28" s="532"/>
      <c r="BM28" s="538"/>
      <c r="BN28" s="538"/>
      <c r="BO28" s="538"/>
      <c r="BP28" s="538"/>
      <c r="BQ28" s="538"/>
      <c r="BR28" s="538"/>
      <c r="BS28" s="538"/>
      <c r="BT28" s="538"/>
      <c r="BU28" s="538"/>
      <c r="BV28" s="538"/>
      <c r="BW28" s="538"/>
      <c r="BX28" s="538"/>
      <c r="BY28" s="538"/>
      <c r="BZ28" s="538"/>
      <c r="CA28" s="538"/>
      <c r="CB28" s="538"/>
      <c r="CC28" s="538"/>
      <c r="CD28" s="538"/>
      <c r="CE28" s="539"/>
    </row>
    <row r="29" spans="1:83" x14ac:dyDescent="0.15">
      <c r="A29" s="515"/>
      <c r="B29" s="516"/>
      <c r="C29" s="516"/>
      <c r="D29" s="514"/>
      <c r="E29" s="134"/>
      <c r="F29" s="624">
        <v>5</v>
      </c>
      <c r="G29" s="625"/>
      <c r="H29" s="625"/>
      <c r="I29" s="625"/>
      <c r="J29" s="625"/>
      <c r="K29" s="626"/>
      <c r="L29" s="533" t="str">
        <f>'①入力シート(男女)'!$H$50&amp;"　"&amp;'①入力シート(男女)'!$J$50</f>
        <v>　</v>
      </c>
      <c r="M29" s="534"/>
      <c r="N29" s="534"/>
      <c r="O29" s="534"/>
      <c r="P29" s="534"/>
      <c r="Q29" s="534"/>
      <c r="R29" s="534"/>
      <c r="S29" s="534"/>
      <c r="T29" s="534"/>
      <c r="U29" s="534"/>
      <c r="V29" s="534"/>
      <c r="W29" s="534"/>
      <c r="X29" s="534"/>
      <c r="Y29" s="534"/>
      <c r="Z29" s="534"/>
      <c r="AA29" s="534"/>
      <c r="AB29" s="535"/>
      <c r="AC29" s="535"/>
      <c r="AD29" s="535"/>
      <c r="AE29" s="535"/>
      <c r="AF29" s="532" t="str">
        <f>IF('①入力シート(男女)'!$R$50="","",'①入力シート(男女)'!$R$50)</f>
        <v/>
      </c>
      <c r="AG29" s="532"/>
      <c r="AH29" s="532"/>
      <c r="AI29" s="532"/>
      <c r="AJ29" s="566" t="str">
        <f>IF('①入力シート(男女)'!$O$50="","",'①入力シート(男女)'!$O$50)</f>
        <v/>
      </c>
      <c r="AK29" s="566"/>
      <c r="AL29" s="567"/>
      <c r="AM29" s="536" t="s">
        <v>32</v>
      </c>
      <c r="AN29" s="536"/>
      <c r="AO29" s="536" t="str">
        <f>IF('①入力シート(男女)'!$P$50="","",'①入力シート(男女)'!$P$50)</f>
        <v/>
      </c>
      <c r="AP29" s="536"/>
      <c r="AQ29" s="536" t="s">
        <v>32</v>
      </c>
      <c r="AR29" s="536"/>
      <c r="AS29" s="595" t="str">
        <f>IF('①入力シート(男女)'!$Q$50="","",'①入力シート(男女)'!$Q$50)</f>
        <v/>
      </c>
      <c r="AT29" s="537"/>
      <c r="AU29" s="532" t="str">
        <f>IF('①入力シート(男女)'!$L$50="","",'①入力シート(男女)'!$L$50)</f>
        <v/>
      </c>
      <c r="AV29" s="532"/>
      <c r="AW29" s="532"/>
      <c r="AX29" s="532"/>
      <c r="AY29" s="532"/>
      <c r="AZ29" s="532"/>
      <c r="BA29" s="532"/>
      <c r="BB29" s="532"/>
      <c r="BC29" s="532"/>
      <c r="BD29" s="532"/>
      <c r="BE29" s="532"/>
      <c r="BF29" s="532"/>
      <c r="BG29" s="532"/>
      <c r="BH29" s="532"/>
      <c r="BI29" s="532"/>
      <c r="BJ29" s="532"/>
      <c r="BK29" s="532"/>
      <c r="BL29" s="532"/>
      <c r="BM29" s="538"/>
      <c r="BN29" s="538"/>
      <c r="BO29" s="538"/>
      <c r="BP29" s="538"/>
      <c r="BQ29" s="538"/>
      <c r="BR29" s="538"/>
      <c r="BS29" s="538"/>
      <c r="BT29" s="538"/>
      <c r="BU29" s="538"/>
      <c r="BV29" s="538"/>
      <c r="BW29" s="538"/>
      <c r="BX29" s="538"/>
      <c r="BY29" s="538"/>
      <c r="BZ29" s="538"/>
      <c r="CA29" s="538"/>
      <c r="CB29" s="538"/>
      <c r="CC29" s="538"/>
      <c r="CD29" s="538"/>
      <c r="CE29" s="539"/>
    </row>
    <row r="30" spans="1:83" ht="13.5" customHeight="1" x14ac:dyDescent="0.15">
      <c r="A30" s="515"/>
      <c r="B30" s="516"/>
      <c r="C30" s="516"/>
      <c r="D30" s="514"/>
      <c r="E30" s="134"/>
      <c r="F30" s="624"/>
      <c r="G30" s="625"/>
      <c r="H30" s="625"/>
      <c r="I30" s="625"/>
      <c r="J30" s="625"/>
      <c r="K30" s="626"/>
      <c r="L30" s="529" t="str">
        <f>'①入力シート(男女)'!$D$50&amp;"　"&amp;'①入力シート(男女)'!$F$50</f>
        <v>　</v>
      </c>
      <c r="M30" s="530"/>
      <c r="N30" s="530"/>
      <c r="O30" s="530"/>
      <c r="P30" s="530"/>
      <c r="Q30" s="530"/>
      <c r="R30" s="530"/>
      <c r="S30" s="530"/>
      <c r="T30" s="530"/>
      <c r="U30" s="530"/>
      <c r="V30" s="530"/>
      <c r="W30" s="530"/>
      <c r="X30" s="530"/>
      <c r="Y30" s="530"/>
      <c r="Z30" s="530"/>
      <c r="AA30" s="530"/>
      <c r="AB30" s="530"/>
      <c r="AC30" s="530"/>
      <c r="AD30" s="530"/>
      <c r="AE30" s="530"/>
      <c r="AF30" s="532"/>
      <c r="AG30" s="532"/>
      <c r="AH30" s="532"/>
      <c r="AI30" s="532"/>
      <c r="AJ30" s="566"/>
      <c r="AK30" s="566"/>
      <c r="AL30" s="567"/>
      <c r="AM30" s="536"/>
      <c r="AN30" s="536"/>
      <c r="AO30" s="536"/>
      <c r="AP30" s="536"/>
      <c r="AQ30" s="536"/>
      <c r="AR30" s="536"/>
      <c r="AS30" s="595"/>
      <c r="AT30" s="537"/>
      <c r="AU30" s="532"/>
      <c r="AV30" s="532"/>
      <c r="AW30" s="532"/>
      <c r="AX30" s="532"/>
      <c r="AY30" s="532"/>
      <c r="AZ30" s="532"/>
      <c r="BA30" s="532"/>
      <c r="BB30" s="532"/>
      <c r="BC30" s="532"/>
      <c r="BD30" s="532"/>
      <c r="BE30" s="532"/>
      <c r="BF30" s="532"/>
      <c r="BG30" s="532"/>
      <c r="BH30" s="532"/>
      <c r="BI30" s="532"/>
      <c r="BJ30" s="532"/>
      <c r="BK30" s="532"/>
      <c r="BL30" s="532"/>
      <c r="BM30" s="538"/>
      <c r="BN30" s="538"/>
      <c r="BO30" s="538"/>
      <c r="BP30" s="538"/>
      <c r="BQ30" s="538"/>
      <c r="BR30" s="538"/>
      <c r="BS30" s="538"/>
      <c r="BT30" s="538"/>
      <c r="BU30" s="538"/>
      <c r="BV30" s="538"/>
      <c r="BW30" s="538"/>
      <c r="BX30" s="538"/>
      <c r="BY30" s="538"/>
      <c r="BZ30" s="538"/>
      <c r="CA30" s="538"/>
      <c r="CB30" s="538"/>
      <c r="CC30" s="538"/>
      <c r="CD30" s="538"/>
      <c r="CE30" s="539"/>
    </row>
    <row r="31" spans="1:83" ht="13.5" customHeight="1" x14ac:dyDescent="0.15">
      <c r="A31" s="515"/>
      <c r="B31" s="516"/>
      <c r="C31" s="516"/>
      <c r="D31" s="514"/>
      <c r="E31" s="134"/>
      <c r="F31" s="624"/>
      <c r="G31" s="625"/>
      <c r="H31" s="625"/>
      <c r="I31" s="625"/>
      <c r="J31" s="625"/>
      <c r="K31" s="626"/>
      <c r="L31" s="531"/>
      <c r="M31" s="532"/>
      <c r="N31" s="532"/>
      <c r="O31" s="532"/>
      <c r="P31" s="532"/>
      <c r="Q31" s="532"/>
      <c r="R31" s="532"/>
      <c r="S31" s="532"/>
      <c r="T31" s="532"/>
      <c r="U31" s="532"/>
      <c r="V31" s="532"/>
      <c r="W31" s="532"/>
      <c r="X31" s="532"/>
      <c r="Y31" s="532"/>
      <c r="Z31" s="532"/>
      <c r="AA31" s="532"/>
      <c r="AB31" s="532"/>
      <c r="AC31" s="532"/>
      <c r="AD31" s="532"/>
      <c r="AE31" s="532"/>
      <c r="AF31" s="532"/>
      <c r="AG31" s="532"/>
      <c r="AH31" s="532"/>
      <c r="AI31" s="532"/>
      <c r="AJ31" s="566"/>
      <c r="AK31" s="566"/>
      <c r="AL31" s="567"/>
      <c r="AM31" s="536"/>
      <c r="AN31" s="536"/>
      <c r="AO31" s="536"/>
      <c r="AP31" s="536"/>
      <c r="AQ31" s="536"/>
      <c r="AR31" s="536"/>
      <c r="AS31" s="595"/>
      <c r="AT31" s="537"/>
      <c r="AU31" s="532"/>
      <c r="AV31" s="532"/>
      <c r="AW31" s="532"/>
      <c r="AX31" s="532"/>
      <c r="AY31" s="532"/>
      <c r="AZ31" s="532"/>
      <c r="BA31" s="532"/>
      <c r="BB31" s="532"/>
      <c r="BC31" s="532"/>
      <c r="BD31" s="532"/>
      <c r="BE31" s="532"/>
      <c r="BF31" s="532"/>
      <c r="BG31" s="532"/>
      <c r="BH31" s="532"/>
      <c r="BI31" s="532"/>
      <c r="BJ31" s="532"/>
      <c r="BK31" s="532"/>
      <c r="BL31" s="532"/>
      <c r="BM31" s="538"/>
      <c r="BN31" s="538"/>
      <c r="BO31" s="538"/>
      <c r="BP31" s="538"/>
      <c r="BQ31" s="538"/>
      <c r="BR31" s="538"/>
      <c r="BS31" s="538"/>
      <c r="BT31" s="538"/>
      <c r="BU31" s="538"/>
      <c r="BV31" s="538"/>
      <c r="BW31" s="538"/>
      <c r="BX31" s="538"/>
      <c r="BY31" s="538"/>
      <c r="BZ31" s="538"/>
      <c r="CA31" s="538"/>
      <c r="CB31" s="538"/>
      <c r="CC31" s="538"/>
      <c r="CD31" s="538"/>
      <c r="CE31" s="539"/>
    </row>
    <row r="32" spans="1:83" x14ac:dyDescent="0.15">
      <c r="A32" s="517"/>
      <c r="B32" s="518"/>
      <c r="C32" s="518"/>
      <c r="D32" s="519"/>
      <c r="E32" s="134"/>
      <c r="F32" s="624">
        <v>6</v>
      </c>
      <c r="G32" s="625"/>
      <c r="H32" s="625"/>
      <c r="I32" s="625"/>
      <c r="J32" s="625"/>
      <c r="K32" s="626"/>
      <c r="L32" s="533" t="str">
        <f>IF('①入力シート(男女)'!$H$51="","",'①入力シート(男女)'!$H$51&amp;"　"&amp;'①入力シート(男女)'!$J$51)</f>
        <v/>
      </c>
      <c r="M32" s="534"/>
      <c r="N32" s="534"/>
      <c r="O32" s="534"/>
      <c r="P32" s="534"/>
      <c r="Q32" s="534"/>
      <c r="R32" s="534"/>
      <c r="S32" s="534"/>
      <c r="T32" s="534"/>
      <c r="U32" s="534"/>
      <c r="V32" s="534"/>
      <c r="W32" s="534"/>
      <c r="X32" s="534"/>
      <c r="Y32" s="534"/>
      <c r="Z32" s="534"/>
      <c r="AA32" s="534"/>
      <c r="AB32" s="535"/>
      <c r="AC32" s="535"/>
      <c r="AD32" s="535"/>
      <c r="AE32" s="535"/>
      <c r="AF32" s="532" t="str">
        <f>IF('①入力シート(男女)'!$R$51="","",'①入力シート(男女)'!$R$51)</f>
        <v/>
      </c>
      <c r="AG32" s="532"/>
      <c r="AH32" s="532"/>
      <c r="AI32" s="532"/>
      <c r="AJ32" s="566" t="str">
        <f>IF('①入力シート(男女)'!$O$51="","",'①入力シート(男女)'!$O$51)</f>
        <v/>
      </c>
      <c r="AK32" s="566"/>
      <c r="AL32" s="567"/>
      <c r="AM32" s="536" t="s">
        <v>32</v>
      </c>
      <c r="AN32" s="536"/>
      <c r="AO32" s="536" t="str">
        <f>IF('①入力シート(男女)'!$P$51="","",'①入力シート(男女)'!$P$51)</f>
        <v/>
      </c>
      <c r="AP32" s="536"/>
      <c r="AQ32" s="536" t="s">
        <v>32</v>
      </c>
      <c r="AR32" s="536"/>
      <c r="AS32" s="595" t="str">
        <f>IF('①入力シート(男女)'!$Q$51="","",'①入力シート(男女)'!$Q$51)</f>
        <v/>
      </c>
      <c r="AT32" s="537"/>
      <c r="AU32" s="532" t="str">
        <f>IF('①入力シート(男女)'!$L$51="","",'①入力シート(男女)'!$L$51)</f>
        <v/>
      </c>
      <c r="AV32" s="532"/>
      <c r="AW32" s="532"/>
      <c r="AX32" s="532"/>
      <c r="AY32" s="532"/>
      <c r="AZ32" s="532"/>
      <c r="BA32" s="532"/>
      <c r="BB32" s="532"/>
      <c r="BC32" s="532"/>
      <c r="BD32" s="532"/>
      <c r="BE32" s="532"/>
      <c r="BF32" s="532"/>
      <c r="BG32" s="532"/>
      <c r="BH32" s="532"/>
      <c r="BI32" s="532"/>
      <c r="BJ32" s="532"/>
      <c r="BK32" s="532"/>
      <c r="BL32" s="532"/>
      <c r="BM32" s="538"/>
      <c r="BN32" s="538"/>
      <c r="BO32" s="538"/>
      <c r="BP32" s="538"/>
      <c r="BQ32" s="538"/>
      <c r="BR32" s="538"/>
      <c r="BS32" s="538"/>
      <c r="BT32" s="538"/>
      <c r="BU32" s="538"/>
      <c r="BV32" s="538"/>
      <c r="BW32" s="538"/>
      <c r="BX32" s="538"/>
      <c r="BY32" s="538"/>
      <c r="BZ32" s="538"/>
      <c r="CA32" s="538"/>
      <c r="CB32" s="538"/>
      <c r="CC32" s="538"/>
      <c r="CD32" s="538"/>
      <c r="CE32" s="539"/>
    </row>
    <row r="33" spans="1:84" ht="13.5" customHeight="1" x14ac:dyDescent="0.15">
      <c r="A33" s="140"/>
      <c r="B33" s="141" t="s">
        <v>7</v>
      </c>
      <c r="C33" s="141"/>
      <c r="D33" s="142" t="s">
        <v>9</v>
      </c>
      <c r="E33" s="134"/>
      <c r="F33" s="624"/>
      <c r="G33" s="625"/>
      <c r="H33" s="625"/>
      <c r="I33" s="625"/>
      <c r="J33" s="625"/>
      <c r="K33" s="626"/>
      <c r="L33" s="529" t="str">
        <f>IF('①入力シート(男女)'!$D$51="","",'①入力シート(男女)'!$D$51&amp;"　"&amp;'①入力シート(男女)'!$F$51)</f>
        <v/>
      </c>
      <c r="M33" s="530"/>
      <c r="N33" s="530"/>
      <c r="O33" s="530"/>
      <c r="P33" s="530"/>
      <c r="Q33" s="530"/>
      <c r="R33" s="530"/>
      <c r="S33" s="530"/>
      <c r="T33" s="530"/>
      <c r="U33" s="530"/>
      <c r="V33" s="530"/>
      <c r="W33" s="530"/>
      <c r="X33" s="530"/>
      <c r="Y33" s="530"/>
      <c r="Z33" s="530"/>
      <c r="AA33" s="530"/>
      <c r="AB33" s="530"/>
      <c r="AC33" s="530"/>
      <c r="AD33" s="530"/>
      <c r="AE33" s="530"/>
      <c r="AF33" s="532"/>
      <c r="AG33" s="532"/>
      <c r="AH33" s="532"/>
      <c r="AI33" s="532"/>
      <c r="AJ33" s="566"/>
      <c r="AK33" s="566"/>
      <c r="AL33" s="567"/>
      <c r="AM33" s="536"/>
      <c r="AN33" s="536"/>
      <c r="AO33" s="536"/>
      <c r="AP33" s="536"/>
      <c r="AQ33" s="536"/>
      <c r="AR33" s="536"/>
      <c r="AS33" s="595"/>
      <c r="AT33" s="537"/>
      <c r="AU33" s="532"/>
      <c r="AV33" s="532"/>
      <c r="AW33" s="532"/>
      <c r="AX33" s="532"/>
      <c r="AY33" s="532"/>
      <c r="AZ33" s="532"/>
      <c r="BA33" s="532"/>
      <c r="BB33" s="532"/>
      <c r="BC33" s="532"/>
      <c r="BD33" s="532"/>
      <c r="BE33" s="532"/>
      <c r="BF33" s="532"/>
      <c r="BG33" s="532"/>
      <c r="BH33" s="532"/>
      <c r="BI33" s="532"/>
      <c r="BJ33" s="532"/>
      <c r="BK33" s="532"/>
      <c r="BL33" s="532"/>
      <c r="BM33" s="538"/>
      <c r="BN33" s="538"/>
      <c r="BO33" s="538"/>
      <c r="BP33" s="538"/>
      <c r="BQ33" s="538"/>
      <c r="BR33" s="538"/>
      <c r="BS33" s="538"/>
      <c r="BT33" s="538"/>
      <c r="BU33" s="538"/>
      <c r="BV33" s="538"/>
      <c r="BW33" s="538"/>
      <c r="BX33" s="538"/>
      <c r="BY33" s="538"/>
      <c r="BZ33" s="538"/>
      <c r="CA33" s="538"/>
      <c r="CB33" s="538"/>
      <c r="CC33" s="538"/>
      <c r="CD33" s="538"/>
      <c r="CE33" s="539"/>
    </row>
    <row r="34" spans="1:84" ht="13.5" customHeight="1" x14ac:dyDescent="0.15">
      <c r="A34" s="557"/>
      <c r="B34" s="528"/>
      <c r="C34" s="528"/>
      <c r="D34" s="544"/>
      <c r="E34" s="134"/>
      <c r="F34" s="624"/>
      <c r="G34" s="625"/>
      <c r="H34" s="625"/>
      <c r="I34" s="625"/>
      <c r="J34" s="625"/>
      <c r="K34" s="626"/>
      <c r="L34" s="531"/>
      <c r="M34" s="532"/>
      <c r="N34" s="532"/>
      <c r="O34" s="532"/>
      <c r="P34" s="532"/>
      <c r="Q34" s="532"/>
      <c r="R34" s="532"/>
      <c r="S34" s="532"/>
      <c r="T34" s="532"/>
      <c r="U34" s="532"/>
      <c r="V34" s="532"/>
      <c r="W34" s="532"/>
      <c r="X34" s="532"/>
      <c r="Y34" s="532"/>
      <c r="Z34" s="532"/>
      <c r="AA34" s="532"/>
      <c r="AB34" s="532"/>
      <c r="AC34" s="532"/>
      <c r="AD34" s="532"/>
      <c r="AE34" s="532"/>
      <c r="AF34" s="532"/>
      <c r="AG34" s="532"/>
      <c r="AH34" s="532"/>
      <c r="AI34" s="532"/>
      <c r="AJ34" s="566"/>
      <c r="AK34" s="566"/>
      <c r="AL34" s="567"/>
      <c r="AM34" s="536"/>
      <c r="AN34" s="536"/>
      <c r="AO34" s="536"/>
      <c r="AP34" s="536"/>
      <c r="AQ34" s="536"/>
      <c r="AR34" s="536"/>
      <c r="AS34" s="595"/>
      <c r="AT34" s="537"/>
      <c r="AU34" s="532"/>
      <c r="AV34" s="532"/>
      <c r="AW34" s="532"/>
      <c r="AX34" s="532"/>
      <c r="AY34" s="532"/>
      <c r="AZ34" s="532"/>
      <c r="BA34" s="532"/>
      <c r="BB34" s="532"/>
      <c r="BC34" s="532"/>
      <c r="BD34" s="532"/>
      <c r="BE34" s="532"/>
      <c r="BF34" s="532"/>
      <c r="BG34" s="532"/>
      <c r="BH34" s="532"/>
      <c r="BI34" s="532"/>
      <c r="BJ34" s="532"/>
      <c r="BK34" s="532"/>
      <c r="BL34" s="532"/>
      <c r="BM34" s="538"/>
      <c r="BN34" s="538"/>
      <c r="BO34" s="538"/>
      <c r="BP34" s="538"/>
      <c r="BQ34" s="538"/>
      <c r="BR34" s="538"/>
      <c r="BS34" s="538"/>
      <c r="BT34" s="538"/>
      <c r="BU34" s="538"/>
      <c r="BV34" s="538"/>
      <c r="BW34" s="538"/>
      <c r="BX34" s="538"/>
      <c r="BY34" s="538"/>
      <c r="BZ34" s="538"/>
      <c r="CA34" s="538"/>
      <c r="CB34" s="538"/>
      <c r="CC34" s="538"/>
      <c r="CD34" s="538"/>
      <c r="CE34" s="539"/>
    </row>
    <row r="35" spans="1:84" x14ac:dyDescent="0.15">
      <c r="A35" s="558"/>
      <c r="B35" s="559"/>
      <c r="C35" s="559"/>
      <c r="D35" s="560"/>
      <c r="E35" s="134"/>
      <c r="F35" s="624">
        <v>7</v>
      </c>
      <c r="G35" s="625"/>
      <c r="H35" s="625"/>
      <c r="I35" s="625"/>
      <c r="J35" s="625"/>
      <c r="K35" s="626"/>
      <c r="L35" s="533" t="str">
        <f>IF('①入力シート(男女)'!$H$52="","",'①入力シート(男女)'!$H$52&amp;"　"&amp;'①入力シート(男女)'!$J$52)</f>
        <v/>
      </c>
      <c r="M35" s="534"/>
      <c r="N35" s="534"/>
      <c r="O35" s="534"/>
      <c r="P35" s="534"/>
      <c r="Q35" s="534"/>
      <c r="R35" s="534"/>
      <c r="S35" s="534"/>
      <c r="T35" s="534"/>
      <c r="U35" s="534"/>
      <c r="V35" s="534"/>
      <c r="W35" s="534"/>
      <c r="X35" s="534"/>
      <c r="Y35" s="534"/>
      <c r="Z35" s="534"/>
      <c r="AA35" s="534"/>
      <c r="AB35" s="535"/>
      <c r="AC35" s="535"/>
      <c r="AD35" s="535"/>
      <c r="AE35" s="535"/>
      <c r="AF35" s="532" t="str">
        <f>IF('①入力シート(男女)'!$R$52="","",'①入力シート(男女)'!$R$52)</f>
        <v/>
      </c>
      <c r="AG35" s="532"/>
      <c r="AH35" s="532"/>
      <c r="AI35" s="532"/>
      <c r="AJ35" s="566" t="str">
        <f>IF('①入力シート(男女)'!$O$52="","",'①入力シート(男女)'!$O$52)</f>
        <v/>
      </c>
      <c r="AK35" s="566"/>
      <c r="AL35" s="567"/>
      <c r="AM35" s="536" t="s">
        <v>31</v>
      </c>
      <c r="AN35" s="536"/>
      <c r="AO35" s="536" t="str">
        <f>IF('①入力シート(男女)'!$P$52="","",'①入力シート(男女)'!$P$52)</f>
        <v/>
      </c>
      <c r="AP35" s="536"/>
      <c r="AQ35" s="536" t="s">
        <v>31</v>
      </c>
      <c r="AR35" s="536"/>
      <c r="AS35" s="595" t="str">
        <f>IF('①入力シート(男女)'!$Q$52="","",'①入力シート(男女)'!$Q$52)</f>
        <v/>
      </c>
      <c r="AT35" s="537"/>
      <c r="AU35" s="532" t="str">
        <f>IF('①入力シート(男女)'!$L$52="","",'①入力シート(男女)'!$L$52)</f>
        <v/>
      </c>
      <c r="AV35" s="532"/>
      <c r="AW35" s="532"/>
      <c r="AX35" s="532"/>
      <c r="AY35" s="532"/>
      <c r="AZ35" s="532"/>
      <c r="BA35" s="532"/>
      <c r="BB35" s="532"/>
      <c r="BC35" s="532"/>
      <c r="BD35" s="532"/>
      <c r="BE35" s="532"/>
      <c r="BF35" s="532"/>
      <c r="BG35" s="532"/>
      <c r="BH35" s="532"/>
      <c r="BI35" s="532"/>
      <c r="BJ35" s="532"/>
      <c r="BK35" s="532"/>
      <c r="BL35" s="532"/>
      <c r="BM35" s="538"/>
      <c r="BN35" s="538"/>
      <c r="BO35" s="538"/>
      <c r="BP35" s="538"/>
      <c r="BQ35" s="538"/>
      <c r="BR35" s="538"/>
      <c r="BS35" s="538"/>
      <c r="BT35" s="538"/>
      <c r="BU35" s="538"/>
      <c r="BV35" s="538"/>
      <c r="BW35" s="538"/>
      <c r="BX35" s="538"/>
      <c r="BY35" s="538"/>
      <c r="BZ35" s="538"/>
      <c r="CA35" s="538"/>
      <c r="CB35" s="538"/>
      <c r="CC35" s="538"/>
      <c r="CD35" s="538"/>
      <c r="CE35" s="539"/>
    </row>
    <row r="36" spans="1:84" x14ac:dyDescent="0.15">
      <c r="A36" s="561"/>
      <c r="B36" s="562"/>
      <c r="C36" s="562"/>
      <c r="D36" s="542"/>
      <c r="E36" s="134"/>
      <c r="F36" s="624"/>
      <c r="G36" s="625"/>
      <c r="H36" s="625"/>
      <c r="I36" s="625"/>
      <c r="J36" s="625"/>
      <c r="K36" s="626"/>
      <c r="L36" s="529" t="str">
        <f>IF('①入力シート(男女)'!$D$52="","",'①入力シート(男女)'!$D$52&amp;"　"&amp;'①入力シート(男女)'!$F$52)</f>
        <v/>
      </c>
      <c r="M36" s="530"/>
      <c r="N36" s="530"/>
      <c r="O36" s="530"/>
      <c r="P36" s="530"/>
      <c r="Q36" s="530"/>
      <c r="R36" s="530"/>
      <c r="S36" s="530"/>
      <c r="T36" s="530"/>
      <c r="U36" s="530"/>
      <c r="V36" s="530"/>
      <c r="W36" s="530"/>
      <c r="X36" s="530"/>
      <c r="Y36" s="530"/>
      <c r="Z36" s="530"/>
      <c r="AA36" s="530"/>
      <c r="AB36" s="530"/>
      <c r="AC36" s="530"/>
      <c r="AD36" s="530"/>
      <c r="AE36" s="530"/>
      <c r="AF36" s="532"/>
      <c r="AG36" s="532"/>
      <c r="AH36" s="532"/>
      <c r="AI36" s="532"/>
      <c r="AJ36" s="566"/>
      <c r="AK36" s="566"/>
      <c r="AL36" s="567"/>
      <c r="AM36" s="536"/>
      <c r="AN36" s="536"/>
      <c r="AO36" s="536"/>
      <c r="AP36" s="536"/>
      <c r="AQ36" s="536"/>
      <c r="AR36" s="536"/>
      <c r="AS36" s="595"/>
      <c r="AT36" s="537"/>
      <c r="AU36" s="532"/>
      <c r="AV36" s="532"/>
      <c r="AW36" s="532"/>
      <c r="AX36" s="532"/>
      <c r="AY36" s="532"/>
      <c r="AZ36" s="532"/>
      <c r="BA36" s="532"/>
      <c r="BB36" s="532"/>
      <c r="BC36" s="532"/>
      <c r="BD36" s="532"/>
      <c r="BE36" s="532"/>
      <c r="BF36" s="532"/>
      <c r="BG36" s="532"/>
      <c r="BH36" s="532"/>
      <c r="BI36" s="532"/>
      <c r="BJ36" s="532"/>
      <c r="BK36" s="532"/>
      <c r="BL36" s="532"/>
      <c r="BM36" s="538"/>
      <c r="BN36" s="538"/>
      <c r="BO36" s="538"/>
      <c r="BP36" s="538"/>
      <c r="BQ36" s="538"/>
      <c r="BR36" s="538"/>
      <c r="BS36" s="538"/>
      <c r="BT36" s="538"/>
      <c r="BU36" s="538"/>
      <c r="BV36" s="538"/>
      <c r="BW36" s="538"/>
      <c r="BX36" s="538"/>
      <c r="BY36" s="538"/>
      <c r="BZ36" s="538"/>
      <c r="CA36" s="538"/>
      <c r="CB36" s="538"/>
      <c r="CC36" s="538"/>
      <c r="CD36" s="538"/>
      <c r="CE36" s="539"/>
    </row>
    <row r="37" spans="1:84" ht="14.25" thickBot="1" x14ac:dyDescent="0.2">
      <c r="A37" s="134"/>
      <c r="B37" s="134"/>
      <c r="C37" s="134"/>
      <c r="D37" s="134"/>
      <c r="E37" s="134"/>
      <c r="F37" s="627"/>
      <c r="G37" s="628"/>
      <c r="H37" s="628"/>
      <c r="I37" s="628"/>
      <c r="J37" s="628"/>
      <c r="K37" s="629"/>
      <c r="L37" s="620"/>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9"/>
      <c r="AK37" s="599"/>
      <c r="AL37" s="600"/>
      <c r="AM37" s="601"/>
      <c r="AN37" s="601"/>
      <c r="AO37" s="601"/>
      <c r="AP37" s="601"/>
      <c r="AQ37" s="601"/>
      <c r="AR37" s="601"/>
      <c r="AS37" s="579"/>
      <c r="AT37" s="580"/>
      <c r="AU37" s="598"/>
      <c r="AV37" s="598"/>
      <c r="AW37" s="598"/>
      <c r="AX37" s="598"/>
      <c r="AY37" s="598"/>
      <c r="AZ37" s="598"/>
      <c r="BA37" s="598"/>
      <c r="BB37" s="598"/>
      <c r="BC37" s="598"/>
      <c r="BD37" s="598"/>
      <c r="BE37" s="598"/>
      <c r="BF37" s="598"/>
      <c r="BG37" s="598"/>
      <c r="BH37" s="598"/>
      <c r="BI37" s="598"/>
      <c r="BJ37" s="598"/>
      <c r="BK37" s="598"/>
      <c r="BL37" s="598"/>
      <c r="BM37" s="596"/>
      <c r="BN37" s="596"/>
      <c r="BO37" s="596"/>
      <c r="BP37" s="596"/>
      <c r="BQ37" s="596"/>
      <c r="BR37" s="596"/>
      <c r="BS37" s="596"/>
      <c r="BT37" s="596"/>
      <c r="BU37" s="596"/>
      <c r="BV37" s="596"/>
      <c r="BW37" s="596"/>
      <c r="BX37" s="596"/>
      <c r="BY37" s="596"/>
      <c r="BZ37" s="596"/>
      <c r="CA37" s="596"/>
      <c r="CB37" s="596"/>
      <c r="CC37" s="596"/>
      <c r="CD37" s="596"/>
      <c r="CE37" s="597"/>
    </row>
    <row r="38" spans="1:84" x14ac:dyDescent="0.15">
      <c r="A38" s="134"/>
      <c r="B38" s="134"/>
      <c r="C38" s="134"/>
      <c r="D38" s="134"/>
      <c r="E38" s="134"/>
      <c r="F38" s="134"/>
      <c r="G38" s="134"/>
      <c r="H38" s="134"/>
      <c r="I38" s="134"/>
      <c r="J38" s="134"/>
      <c r="K38" s="134"/>
      <c r="L38" s="134"/>
      <c r="M38" s="143"/>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row>
    <row r="39" spans="1:84" x14ac:dyDescent="0.15">
      <c r="A39" s="134"/>
      <c r="B39" s="134"/>
      <c r="C39" s="134"/>
      <c r="D39" s="134"/>
      <c r="E39" s="134"/>
      <c r="F39" s="134"/>
      <c r="G39" s="134"/>
      <c r="H39" s="134"/>
      <c r="I39" s="134"/>
      <c r="J39" s="134"/>
      <c r="K39" s="134"/>
      <c r="L39" s="134"/>
      <c r="M39" s="134"/>
      <c r="N39" s="134"/>
      <c r="O39" s="134"/>
      <c r="P39" s="134"/>
      <c r="Q39" s="134"/>
      <c r="R39" s="134"/>
      <c r="S39" s="134"/>
      <c r="T39" s="134"/>
      <c r="U39" s="14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row>
    <row r="40" spans="1:84" x14ac:dyDescent="0.15">
      <c r="A40" s="134"/>
      <c r="B40" s="134"/>
      <c r="C40" s="134"/>
      <c r="D40" s="134"/>
      <c r="E40" s="134"/>
      <c r="F40" s="134"/>
      <c r="G40" s="134"/>
      <c r="H40" s="134"/>
      <c r="I40" s="134"/>
      <c r="J40" s="134"/>
      <c r="K40" s="134"/>
      <c r="L40" s="144" t="s">
        <v>35</v>
      </c>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row>
    <row r="41" spans="1:84" x14ac:dyDescent="0.15">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606" t="s">
        <v>38</v>
      </c>
      <c r="AQ41" s="607"/>
      <c r="AR41" s="607"/>
      <c r="AS41" s="607"/>
      <c r="AT41" s="607"/>
      <c r="AU41" s="607"/>
      <c r="AV41" s="607"/>
      <c r="AW41" s="607"/>
      <c r="AX41" s="607"/>
      <c r="AY41" s="607"/>
      <c r="AZ41" s="607"/>
      <c r="BA41" s="603" t="str">
        <f>IF('①入力シート(男女)'!$D$43="","",'①入力シート(男女)'!$D$29&amp;"　"&amp;'①入力シート(男女)'!$F$29)</f>
        <v/>
      </c>
      <c r="BB41" s="604"/>
      <c r="BC41" s="604"/>
      <c r="BD41" s="604"/>
      <c r="BE41" s="604"/>
      <c r="BF41" s="604"/>
      <c r="BG41" s="604"/>
      <c r="BH41" s="604"/>
      <c r="BI41" s="604"/>
      <c r="BJ41" s="604"/>
      <c r="BK41" s="604"/>
      <c r="BL41" s="604"/>
      <c r="BM41" s="604"/>
      <c r="BN41" s="604"/>
      <c r="BO41" s="604"/>
      <c r="BP41" s="604"/>
      <c r="BQ41" s="604"/>
      <c r="BR41" s="604"/>
      <c r="BS41" s="604"/>
      <c r="BT41" s="604"/>
      <c r="BU41" s="604"/>
      <c r="BV41" s="604"/>
      <c r="BW41" s="604"/>
      <c r="BX41" s="604"/>
      <c r="BY41" s="604"/>
      <c r="BZ41" s="604"/>
      <c r="CA41" s="604"/>
      <c r="CB41" s="606" t="s">
        <v>36</v>
      </c>
      <c r="CC41" s="607"/>
      <c r="CD41" s="607"/>
      <c r="CE41" s="607"/>
    </row>
    <row r="42" spans="1:84" x14ac:dyDescent="0.15">
      <c r="A42" s="134"/>
      <c r="B42" s="134"/>
      <c r="C42" s="134"/>
      <c r="D42" s="134"/>
      <c r="E42" s="134"/>
      <c r="F42" s="134"/>
      <c r="G42" s="134"/>
      <c r="H42" s="134"/>
      <c r="I42" s="134"/>
      <c r="J42" s="134"/>
      <c r="K42" s="134"/>
      <c r="L42" s="134"/>
      <c r="M42" s="134"/>
      <c r="N42" s="134"/>
      <c r="O42" s="134"/>
      <c r="P42" s="134"/>
      <c r="Q42" s="143" t="str">
        <f>"令和"&amp;date!B3&amp;"年"</f>
        <v>令和元年</v>
      </c>
      <c r="R42" s="134"/>
      <c r="S42" s="134"/>
      <c r="T42" s="134"/>
      <c r="U42" s="134"/>
      <c r="V42" s="134"/>
      <c r="W42" s="134"/>
      <c r="X42" s="602" t="str">
        <f>IF('①入力シート(男女)'!$D$43="","",'①入力シート(男女)'!$E$19)</f>
        <v/>
      </c>
      <c r="Y42" s="602"/>
      <c r="Z42" s="602" t="s">
        <v>7</v>
      </c>
      <c r="AA42" s="602"/>
      <c r="AB42" s="602" t="str">
        <f>IF('①入力シート(男女)'!$D$43="","",'①入力シート(男女)'!$G$19)</f>
        <v/>
      </c>
      <c r="AC42" s="602"/>
      <c r="AD42" s="602" t="s">
        <v>9</v>
      </c>
      <c r="AE42" s="602"/>
      <c r="AF42" s="134"/>
      <c r="AG42" s="134"/>
      <c r="AH42" s="134"/>
      <c r="AI42" s="134"/>
      <c r="AJ42" s="134"/>
      <c r="AK42" s="134"/>
      <c r="AL42" s="134"/>
      <c r="AM42" s="134"/>
      <c r="AN42" s="134"/>
      <c r="AO42" s="134"/>
      <c r="AP42" s="608"/>
      <c r="AQ42" s="608"/>
      <c r="AR42" s="608"/>
      <c r="AS42" s="608"/>
      <c r="AT42" s="608"/>
      <c r="AU42" s="608"/>
      <c r="AV42" s="608"/>
      <c r="AW42" s="608"/>
      <c r="AX42" s="608"/>
      <c r="AY42" s="608"/>
      <c r="AZ42" s="608"/>
      <c r="BA42" s="605"/>
      <c r="BB42" s="605"/>
      <c r="BC42" s="605"/>
      <c r="BD42" s="605"/>
      <c r="BE42" s="605"/>
      <c r="BF42" s="605"/>
      <c r="BG42" s="605"/>
      <c r="BH42" s="605"/>
      <c r="BI42" s="605"/>
      <c r="BJ42" s="605"/>
      <c r="BK42" s="605"/>
      <c r="BL42" s="605"/>
      <c r="BM42" s="605"/>
      <c r="BN42" s="605"/>
      <c r="BO42" s="605"/>
      <c r="BP42" s="605"/>
      <c r="BQ42" s="605"/>
      <c r="BR42" s="605"/>
      <c r="BS42" s="605"/>
      <c r="BT42" s="605"/>
      <c r="BU42" s="605"/>
      <c r="BV42" s="605"/>
      <c r="BW42" s="605"/>
      <c r="BX42" s="605"/>
      <c r="BY42" s="605"/>
      <c r="BZ42" s="605"/>
      <c r="CA42" s="605"/>
      <c r="CB42" s="608"/>
      <c r="CC42" s="608"/>
      <c r="CD42" s="608"/>
      <c r="CE42" s="608"/>
    </row>
    <row r="43" spans="1:84" x14ac:dyDescent="0.15">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row>
    <row r="44" spans="1:84" x14ac:dyDescent="0.15">
      <c r="A44" s="134"/>
      <c r="B44" s="134"/>
      <c r="C44" s="134"/>
      <c r="D44" s="134"/>
      <c r="E44" s="134"/>
      <c r="F44" s="134"/>
      <c r="G44" s="134"/>
      <c r="H44" s="134"/>
      <c r="I44" s="134"/>
      <c r="J44" s="134"/>
      <c r="K44" s="134"/>
      <c r="L44" s="143" t="s">
        <v>383</v>
      </c>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606"/>
      <c r="AQ44" s="607"/>
      <c r="AR44" s="607"/>
      <c r="AS44" s="607"/>
      <c r="AT44" s="607"/>
      <c r="AU44" s="607"/>
      <c r="AV44" s="607"/>
      <c r="AW44" s="607"/>
      <c r="AX44" s="607"/>
      <c r="AY44" s="607"/>
      <c r="AZ44" s="607"/>
      <c r="BA44" s="603"/>
      <c r="BB44" s="604"/>
      <c r="BC44" s="604"/>
      <c r="BD44" s="604"/>
      <c r="BE44" s="604"/>
      <c r="BF44" s="604"/>
      <c r="BG44" s="604"/>
      <c r="BH44" s="604"/>
      <c r="BI44" s="604"/>
      <c r="BJ44" s="604"/>
      <c r="BK44" s="604"/>
      <c r="BL44" s="604"/>
      <c r="BM44" s="604"/>
      <c r="BN44" s="604"/>
      <c r="BO44" s="604"/>
      <c r="BP44" s="604"/>
      <c r="BQ44" s="604"/>
      <c r="BR44" s="604"/>
      <c r="BS44" s="604"/>
      <c r="BT44" s="604"/>
      <c r="BU44" s="604"/>
      <c r="BV44" s="604"/>
      <c r="BW44" s="604"/>
      <c r="BX44" s="604"/>
      <c r="BY44" s="604"/>
      <c r="BZ44" s="604"/>
      <c r="CA44" s="604"/>
      <c r="CB44" s="606"/>
      <c r="CC44" s="607"/>
      <c r="CD44" s="607"/>
      <c r="CE44" s="607"/>
    </row>
    <row r="45" spans="1:84"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607"/>
      <c r="AQ45" s="607"/>
      <c r="AR45" s="607"/>
      <c r="AS45" s="607"/>
      <c r="AT45" s="607"/>
      <c r="AU45" s="607"/>
      <c r="AV45" s="607"/>
      <c r="AW45" s="607"/>
      <c r="AX45" s="607"/>
      <c r="AY45" s="607"/>
      <c r="AZ45" s="607"/>
      <c r="BA45" s="604"/>
      <c r="BB45" s="604"/>
      <c r="BC45" s="604"/>
      <c r="BD45" s="604"/>
      <c r="BE45" s="604"/>
      <c r="BF45" s="604"/>
      <c r="BG45" s="604"/>
      <c r="BH45" s="604"/>
      <c r="BI45" s="604"/>
      <c r="BJ45" s="604"/>
      <c r="BK45" s="604"/>
      <c r="BL45" s="604"/>
      <c r="BM45" s="604"/>
      <c r="BN45" s="604"/>
      <c r="BO45" s="604"/>
      <c r="BP45" s="604"/>
      <c r="BQ45" s="604"/>
      <c r="BR45" s="604"/>
      <c r="BS45" s="604"/>
      <c r="BT45" s="604"/>
      <c r="BU45" s="604"/>
      <c r="BV45" s="604"/>
      <c r="BW45" s="604"/>
      <c r="BX45" s="604"/>
      <c r="BY45" s="604"/>
      <c r="BZ45" s="604"/>
      <c r="CA45" s="604"/>
      <c r="CB45" s="607"/>
      <c r="CC45" s="607"/>
      <c r="CD45" s="607"/>
      <c r="CE45" s="607"/>
    </row>
    <row r="46" spans="1:84" ht="0.95" customHeight="1" thickBot="1" x14ac:dyDescent="0.2">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c r="BR46" s="287"/>
      <c r="BS46" s="287"/>
      <c r="BT46" s="287"/>
      <c r="BU46" s="287"/>
      <c r="BV46" s="287"/>
      <c r="BW46" s="287"/>
      <c r="BX46" s="287"/>
      <c r="BY46" s="287"/>
      <c r="BZ46" s="287"/>
      <c r="CA46" s="287"/>
      <c r="CB46" s="287"/>
      <c r="CC46" s="287"/>
      <c r="CD46" s="287"/>
      <c r="CE46" s="287"/>
      <c r="CF46" s="287"/>
    </row>
    <row r="47" spans="1:84" ht="20.100000000000001" customHeight="1" x14ac:dyDescent="0.15">
      <c r="A47" s="106"/>
      <c r="B47" s="106"/>
      <c r="C47" s="106"/>
      <c r="D47" s="106"/>
      <c r="F47" s="609" t="s">
        <v>0</v>
      </c>
      <c r="G47" s="610"/>
      <c r="H47" s="610"/>
      <c r="I47" s="611"/>
      <c r="J47" s="611"/>
      <c r="K47" s="611"/>
      <c r="L47" s="611"/>
      <c r="M47" s="336"/>
      <c r="N47" s="612" t="str">
        <f>$N$1</f>
        <v>鹿児島県</v>
      </c>
      <c r="O47" s="612"/>
      <c r="P47" s="612"/>
      <c r="Q47" s="612"/>
      <c r="R47" s="612"/>
      <c r="S47" s="613"/>
      <c r="T47" s="613"/>
      <c r="U47" s="614"/>
      <c r="V47" s="615" t="str">
        <f>$V$1</f>
        <v>令和元年度　第４８回全国高等学校選抜バドミントン大会</v>
      </c>
      <c r="W47" s="616"/>
      <c r="X47" s="616"/>
      <c r="Y47" s="616"/>
      <c r="Z47" s="616"/>
      <c r="AA47" s="616"/>
      <c r="AB47" s="616"/>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6"/>
      <c r="AY47" s="616"/>
      <c r="AZ47" s="616"/>
      <c r="BA47" s="616"/>
      <c r="BB47" s="616"/>
      <c r="BC47" s="616"/>
      <c r="BD47" s="616"/>
      <c r="BE47" s="616"/>
      <c r="BF47" s="616"/>
      <c r="BG47" s="616"/>
      <c r="BH47" s="616"/>
      <c r="BI47" s="616"/>
      <c r="BJ47" s="616"/>
      <c r="BK47" s="616"/>
      <c r="BL47" s="616"/>
      <c r="BM47" s="616"/>
      <c r="BN47" s="435"/>
      <c r="BO47" s="616"/>
      <c r="BP47" s="617"/>
      <c r="BQ47" s="633" t="s">
        <v>3</v>
      </c>
      <c r="BR47" s="491"/>
      <c r="BS47" s="491"/>
      <c r="BT47" s="491"/>
      <c r="BU47" s="491"/>
      <c r="BV47" s="491"/>
      <c r="BW47" s="634"/>
      <c r="BX47" s="636" t="str">
        <f>$BX$1</f>
        <v/>
      </c>
      <c r="BY47" s="491"/>
      <c r="BZ47" s="491"/>
      <c r="CA47" s="491"/>
      <c r="CB47" s="491"/>
      <c r="CC47" s="491"/>
      <c r="CD47" s="491"/>
      <c r="CE47" s="492"/>
    </row>
    <row r="48" spans="1:84" ht="20.100000000000001" customHeight="1" thickBot="1" x14ac:dyDescent="0.2">
      <c r="A48" s="106"/>
      <c r="B48" s="106"/>
      <c r="C48" s="106"/>
      <c r="D48" s="106"/>
      <c r="F48" s="637" t="s">
        <v>1</v>
      </c>
      <c r="G48" s="638"/>
      <c r="H48" s="638"/>
      <c r="I48" s="639"/>
      <c r="J48" s="639"/>
      <c r="K48" s="639"/>
      <c r="L48" s="639"/>
      <c r="M48" s="640"/>
      <c r="N48" s="639" t="s">
        <v>2</v>
      </c>
      <c r="O48" s="639"/>
      <c r="P48" s="639"/>
      <c r="Q48" s="639"/>
      <c r="R48" s="639"/>
      <c r="S48" s="639"/>
      <c r="T48" s="639"/>
      <c r="U48" s="641"/>
      <c r="V48" s="615" t="s">
        <v>4</v>
      </c>
      <c r="W48" s="616"/>
      <c r="X48" s="616"/>
      <c r="Y48" s="616"/>
      <c r="Z48" s="616"/>
      <c r="AA48" s="616"/>
      <c r="AB48" s="616"/>
      <c r="AC48" s="616"/>
      <c r="AD48" s="616"/>
      <c r="AE48" s="616"/>
      <c r="AF48" s="616"/>
      <c r="AG48" s="616"/>
      <c r="AH48" s="616"/>
      <c r="AI48" s="616"/>
      <c r="AJ48" s="616"/>
      <c r="AK48" s="616"/>
      <c r="AL48" s="616"/>
      <c r="AM48" s="616"/>
      <c r="AN48" s="616"/>
      <c r="AO48" s="616"/>
      <c r="AP48" s="616"/>
      <c r="AQ48" s="616"/>
      <c r="AR48" s="616"/>
      <c r="AS48" s="616"/>
      <c r="AT48" s="616"/>
      <c r="AU48" s="616"/>
      <c r="AV48" s="616"/>
      <c r="AW48" s="616"/>
      <c r="AX48" s="616"/>
      <c r="AY48" s="616"/>
      <c r="AZ48" s="616"/>
      <c r="BA48" s="616"/>
      <c r="BB48" s="616"/>
      <c r="BC48" s="616"/>
      <c r="BD48" s="616"/>
      <c r="BE48" s="616"/>
      <c r="BF48" s="616"/>
      <c r="BG48" s="616"/>
      <c r="BH48" s="616"/>
      <c r="BI48" s="616"/>
      <c r="BJ48" s="616"/>
      <c r="BK48" s="616"/>
      <c r="BL48" s="616"/>
      <c r="BM48" s="616"/>
      <c r="BN48" s="435"/>
      <c r="BO48" s="616"/>
      <c r="BP48" s="617"/>
      <c r="BQ48" s="493"/>
      <c r="BR48" s="494"/>
      <c r="BS48" s="494"/>
      <c r="BT48" s="494"/>
      <c r="BU48" s="494"/>
      <c r="BV48" s="494"/>
      <c r="BW48" s="635"/>
      <c r="BX48" s="510"/>
      <c r="BY48" s="494"/>
      <c r="BZ48" s="494"/>
      <c r="CA48" s="494"/>
      <c r="CB48" s="494"/>
      <c r="CC48" s="494"/>
      <c r="CD48" s="494"/>
      <c r="CE48" s="495"/>
    </row>
    <row r="49" spans="5:83" ht="14.25" thickBot="1" x14ac:dyDescent="0.2"/>
    <row r="50" spans="5:83" x14ac:dyDescent="0.15">
      <c r="L50" s="630" t="s">
        <v>20</v>
      </c>
      <c r="M50" s="631"/>
      <c r="N50" s="631"/>
      <c r="O50" s="631"/>
      <c r="P50" s="631"/>
      <c r="Q50" s="631"/>
      <c r="R50" s="631" t="str">
        <f>$R$4</f>
        <v/>
      </c>
      <c r="S50" s="631"/>
      <c r="T50" s="631"/>
      <c r="U50" s="631"/>
      <c r="V50" s="631"/>
      <c r="W50" s="631"/>
      <c r="X50" s="631"/>
      <c r="Y50" s="631"/>
      <c r="Z50" s="631"/>
      <c r="AA50" s="631"/>
      <c r="AB50" s="631"/>
      <c r="AC50" s="631"/>
      <c r="AD50" s="631"/>
      <c r="AE50" s="631"/>
      <c r="AF50" s="631"/>
      <c r="AG50" s="631"/>
      <c r="AH50" s="631"/>
      <c r="AI50" s="631"/>
      <c r="AJ50" s="631"/>
      <c r="AK50" s="631"/>
      <c r="AL50" s="631"/>
      <c r="AM50" s="631"/>
      <c r="AN50" s="631"/>
      <c r="AO50" s="631"/>
      <c r="AP50" s="631"/>
      <c r="AQ50" s="631"/>
      <c r="AR50" s="631"/>
      <c r="AS50" s="631"/>
      <c r="AT50" s="631"/>
      <c r="AU50" s="631"/>
      <c r="AV50" s="631"/>
      <c r="AW50" s="631"/>
      <c r="AX50" s="631"/>
      <c r="AY50" s="631"/>
      <c r="AZ50" s="631"/>
      <c r="BA50" s="631"/>
      <c r="BB50" s="631"/>
      <c r="BC50" s="631"/>
      <c r="BD50" s="631"/>
      <c r="BE50" s="631"/>
      <c r="BF50" s="631"/>
      <c r="BG50" s="631"/>
      <c r="BH50" s="631" t="s">
        <v>11</v>
      </c>
      <c r="BI50" s="631"/>
      <c r="BJ50" s="631"/>
      <c r="BK50" s="631"/>
      <c r="BL50" s="631"/>
      <c r="BM50" s="631"/>
      <c r="BN50" s="631"/>
      <c r="BO50" s="631"/>
      <c r="BP50" s="631"/>
      <c r="BQ50" s="631"/>
      <c r="BR50" s="631"/>
      <c r="BS50" s="631" t="str">
        <f>$BS$4</f>
        <v>　</v>
      </c>
      <c r="BT50" s="631"/>
      <c r="BU50" s="631"/>
      <c r="BV50" s="631"/>
      <c r="BW50" s="631"/>
      <c r="BX50" s="631"/>
      <c r="BY50" s="631"/>
      <c r="BZ50" s="631"/>
      <c r="CA50" s="631"/>
      <c r="CB50" s="631"/>
      <c r="CC50" s="631"/>
      <c r="CD50" s="631"/>
      <c r="CE50" s="632"/>
    </row>
    <row r="51" spans="5:83" x14ac:dyDescent="0.15">
      <c r="L51" s="653" t="s">
        <v>13</v>
      </c>
      <c r="M51" s="650"/>
      <c r="N51" s="650"/>
      <c r="O51" s="650"/>
      <c r="P51" s="650"/>
      <c r="Q51" s="650"/>
      <c r="R51" s="650" t="str">
        <f>$R$5</f>
        <v/>
      </c>
      <c r="S51" s="650"/>
      <c r="T51" s="650"/>
      <c r="U51" s="650"/>
      <c r="V51" s="650"/>
      <c r="W51" s="650"/>
      <c r="X51" s="650"/>
      <c r="Y51" s="650"/>
      <c r="Z51" s="650"/>
      <c r="AA51" s="650"/>
      <c r="AB51" s="650"/>
      <c r="AC51" s="650"/>
      <c r="AD51" s="650"/>
      <c r="AE51" s="650"/>
      <c r="AF51" s="650"/>
      <c r="AG51" s="650"/>
      <c r="AH51" s="650"/>
      <c r="AI51" s="650"/>
      <c r="AJ51" s="650"/>
      <c r="AK51" s="650"/>
      <c r="AL51" s="650"/>
      <c r="AM51" s="650"/>
      <c r="AN51" s="650"/>
      <c r="AO51" s="650"/>
      <c r="AP51" s="650"/>
      <c r="AQ51" s="650"/>
      <c r="AR51" s="650"/>
      <c r="AS51" s="650"/>
      <c r="AT51" s="650"/>
      <c r="AU51" s="650"/>
      <c r="AV51" s="650"/>
      <c r="AW51" s="650"/>
      <c r="AX51" s="650"/>
      <c r="AY51" s="650"/>
      <c r="AZ51" s="650"/>
      <c r="BA51" s="650"/>
      <c r="BB51" s="650"/>
      <c r="BC51" s="650"/>
      <c r="BD51" s="650"/>
      <c r="BE51" s="650"/>
      <c r="BF51" s="650"/>
      <c r="BG51" s="650"/>
      <c r="BH51" s="650" t="s">
        <v>73</v>
      </c>
      <c r="BI51" s="650"/>
      <c r="BJ51" s="650"/>
      <c r="BK51" s="650"/>
      <c r="BL51" s="650"/>
      <c r="BM51" s="650"/>
      <c r="BN51" s="650"/>
      <c r="BO51" s="650"/>
      <c r="BP51" s="650"/>
      <c r="BQ51" s="650"/>
      <c r="BR51" s="650"/>
      <c r="BS51" s="650" t="str">
        <f>$BS$5</f>
        <v>　</v>
      </c>
      <c r="BT51" s="650"/>
      <c r="BU51" s="650"/>
      <c r="BV51" s="650"/>
      <c r="BW51" s="650"/>
      <c r="BX51" s="650"/>
      <c r="BY51" s="650"/>
      <c r="BZ51" s="650"/>
      <c r="CA51" s="650"/>
      <c r="CB51" s="650"/>
      <c r="CC51" s="650"/>
      <c r="CD51" s="650"/>
      <c r="CE51" s="655"/>
    </row>
    <row r="52" spans="5:83" x14ac:dyDescent="0.15">
      <c r="L52" s="654"/>
      <c r="M52" s="644"/>
      <c r="N52" s="644"/>
      <c r="O52" s="644"/>
      <c r="P52" s="644"/>
      <c r="Q52" s="644"/>
      <c r="R52" s="644"/>
      <c r="S52" s="644"/>
      <c r="T52" s="644"/>
      <c r="U52" s="644"/>
      <c r="V52" s="644"/>
      <c r="W52" s="644"/>
      <c r="X52" s="644"/>
      <c r="Y52" s="644"/>
      <c r="Z52" s="644"/>
      <c r="AA52" s="644"/>
      <c r="AB52" s="644"/>
      <c r="AC52" s="644"/>
      <c r="AD52" s="644"/>
      <c r="AE52" s="644"/>
      <c r="AF52" s="644"/>
      <c r="AG52" s="644"/>
      <c r="AH52" s="644"/>
      <c r="AI52" s="644"/>
      <c r="AJ52" s="644"/>
      <c r="AK52" s="644"/>
      <c r="AL52" s="644"/>
      <c r="AM52" s="644"/>
      <c r="AN52" s="644"/>
      <c r="AO52" s="644"/>
      <c r="AP52" s="644"/>
      <c r="AQ52" s="644"/>
      <c r="AR52" s="644"/>
      <c r="AS52" s="644"/>
      <c r="AT52" s="644"/>
      <c r="AU52" s="644"/>
      <c r="AV52" s="644"/>
      <c r="AW52" s="644"/>
      <c r="AX52" s="644"/>
      <c r="AY52" s="644"/>
      <c r="AZ52" s="644"/>
      <c r="BA52" s="644"/>
      <c r="BB52" s="644"/>
      <c r="BC52" s="644"/>
      <c r="BD52" s="644"/>
      <c r="BE52" s="644"/>
      <c r="BF52" s="644"/>
      <c r="BG52" s="644"/>
      <c r="BH52" s="644"/>
      <c r="BI52" s="644"/>
      <c r="BJ52" s="644"/>
      <c r="BK52" s="644"/>
      <c r="BL52" s="644"/>
      <c r="BM52" s="644"/>
      <c r="BN52" s="644"/>
      <c r="BO52" s="644"/>
      <c r="BP52" s="644"/>
      <c r="BQ52" s="644"/>
      <c r="BR52" s="644"/>
      <c r="BS52" s="644"/>
      <c r="BT52" s="644"/>
      <c r="BU52" s="644"/>
      <c r="BV52" s="644"/>
      <c r="BW52" s="644"/>
      <c r="BX52" s="644"/>
      <c r="BY52" s="644"/>
      <c r="BZ52" s="644"/>
      <c r="CA52" s="644"/>
      <c r="CB52" s="644"/>
      <c r="CC52" s="644"/>
      <c r="CD52" s="644"/>
      <c r="CE52" s="652"/>
    </row>
    <row r="53" spans="5:83" x14ac:dyDescent="0.15">
      <c r="L53" s="654" t="s">
        <v>15</v>
      </c>
      <c r="M53" s="644"/>
      <c r="N53" s="644"/>
      <c r="O53" s="644"/>
      <c r="P53" s="644"/>
      <c r="Q53" s="644"/>
      <c r="R53" s="9"/>
      <c r="S53" s="645" t="s">
        <v>17</v>
      </c>
      <c r="T53" s="646"/>
      <c r="U53" s="647" t="str">
        <f>$U$7</f>
        <v/>
      </c>
      <c r="V53" s="647"/>
      <c r="W53" s="647"/>
      <c r="X53" s="647"/>
      <c r="Y53" s="648" t="s">
        <v>19</v>
      </c>
      <c r="Z53" s="648"/>
      <c r="AA53" s="648" t="str">
        <f>$AA$7</f>
        <v/>
      </c>
      <c r="AB53" s="648"/>
      <c r="AC53" s="648"/>
      <c r="AD53" s="648"/>
      <c r="AE53" s="648"/>
      <c r="AF53" s="648"/>
      <c r="AG53" s="648"/>
      <c r="AH53" s="648"/>
      <c r="AI53" s="648"/>
      <c r="AJ53" s="648"/>
      <c r="AK53" s="648"/>
      <c r="AL53" s="648"/>
      <c r="AM53" s="648"/>
      <c r="AN53" s="648"/>
      <c r="AO53" s="648"/>
      <c r="AP53" s="648"/>
      <c r="AQ53" s="648"/>
      <c r="AR53" s="648"/>
      <c r="AS53" s="648"/>
      <c r="AT53" s="648"/>
      <c r="AU53" s="648"/>
      <c r="AV53" s="648"/>
      <c r="AW53" s="648"/>
      <c r="AX53" s="648"/>
      <c r="AY53" s="648"/>
      <c r="AZ53" s="648"/>
      <c r="BA53" s="648"/>
      <c r="BB53" s="648"/>
      <c r="BC53" s="648"/>
      <c r="BD53" s="648"/>
      <c r="BE53" s="648"/>
      <c r="BF53" s="648"/>
      <c r="BG53" s="656"/>
      <c r="BH53" s="644" t="s">
        <v>75</v>
      </c>
      <c r="BI53" s="644"/>
      <c r="BJ53" s="644"/>
      <c r="BK53" s="644"/>
      <c r="BL53" s="644"/>
      <c r="BM53" s="644"/>
      <c r="BN53" s="644"/>
      <c r="BO53" s="644"/>
      <c r="BP53" s="644"/>
      <c r="BQ53" s="644"/>
      <c r="BR53" s="644"/>
      <c r="BS53" s="644" t="str">
        <f>$BS$7</f>
        <v/>
      </c>
      <c r="BT53" s="644"/>
      <c r="BU53" s="657"/>
      <c r="BV53" s="642" t="s">
        <v>19</v>
      </c>
      <c r="BW53" s="642"/>
      <c r="BX53" s="642" t="str">
        <f>$BX$7</f>
        <v/>
      </c>
      <c r="BY53" s="642"/>
      <c r="BZ53" s="643"/>
      <c r="CA53" s="642" t="s">
        <v>19</v>
      </c>
      <c r="CB53" s="642"/>
      <c r="CC53" s="651" t="str">
        <f>$CC$7</f>
        <v/>
      </c>
      <c r="CD53" s="644"/>
      <c r="CE53" s="652"/>
    </row>
    <row r="54" spans="5:83" x14ac:dyDescent="0.15">
      <c r="L54" s="654"/>
      <c r="M54" s="644"/>
      <c r="N54" s="644"/>
      <c r="O54" s="644"/>
      <c r="P54" s="644"/>
      <c r="Q54" s="644"/>
      <c r="R54" s="12"/>
      <c r="S54" s="649" t="str">
        <f>$S$8</f>
        <v/>
      </c>
      <c r="T54" s="650"/>
      <c r="U54" s="650"/>
      <c r="V54" s="650"/>
      <c r="W54" s="650"/>
      <c r="X54" s="650"/>
      <c r="Y54" s="650"/>
      <c r="Z54" s="650"/>
      <c r="AA54" s="650"/>
      <c r="AB54" s="650"/>
      <c r="AC54" s="650"/>
      <c r="AD54" s="650"/>
      <c r="AE54" s="650"/>
      <c r="AF54" s="650"/>
      <c r="AG54" s="650"/>
      <c r="AH54" s="650"/>
      <c r="AI54" s="650"/>
      <c r="AJ54" s="650"/>
      <c r="AK54" s="650"/>
      <c r="AL54" s="650"/>
      <c r="AM54" s="650"/>
      <c r="AN54" s="650"/>
      <c r="AO54" s="650"/>
      <c r="AP54" s="650"/>
      <c r="AQ54" s="650"/>
      <c r="AR54" s="650"/>
      <c r="AS54" s="650"/>
      <c r="AT54" s="650"/>
      <c r="AU54" s="650"/>
      <c r="AV54" s="650"/>
      <c r="AW54" s="650"/>
      <c r="AX54" s="650"/>
      <c r="AY54" s="650"/>
      <c r="AZ54" s="650"/>
      <c r="BA54" s="650"/>
      <c r="BB54" s="650"/>
      <c r="BC54" s="650"/>
      <c r="BD54" s="650"/>
      <c r="BE54" s="650"/>
      <c r="BF54" s="650"/>
      <c r="BG54" s="650"/>
      <c r="BH54" s="644"/>
      <c r="BI54" s="644"/>
      <c r="BJ54" s="644"/>
      <c r="BK54" s="644"/>
      <c r="BL54" s="644"/>
      <c r="BM54" s="644"/>
      <c r="BN54" s="644"/>
      <c r="BO54" s="644"/>
      <c r="BP54" s="644"/>
      <c r="BQ54" s="644"/>
      <c r="BR54" s="644"/>
      <c r="BS54" s="644"/>
      <c r="BT54" s="644"/>
      <c r="BU54" s="657"/>
      <c r="BV54" s="642"/>
      <c r="BW54" s="642"/>
      <c r="BX54" s="642"/>
      <c r="BY54" s="642"/>
      <c r="BZ54" s="643"/>
      <c r="CA54" s="642"/>
      <c r="CB54" s="642"/>
      <c r="CC54" s="651"/>
      <c r="CD54" s="644"/>
      <c r="CE54" s="652"/>
    </row>
    <row r="55" spans="5:83" x14ac:dyDescent="0.15">
      <c r="L55" s="664" t="s">
        <v>11</v>
      </c>
      <c r="M55" s="658"/>
      <c r="N55" s="658"/>
      <c r="O55" s="658"/>
      <c r="P55" s="658"/>
      <c r="Q55" s="658"/>
      <c r="R55" s="658"/>
      <c r="S55" s="658"/>
      <c r="T55" s="658"/>
      <c r="U55" s="658"/>
      <c r="V55" s="659"/>
      <c r="W55" s="658" t="str">
        <f>$W$9</f>
        <v>　</v>
      </c>
      <c r="X55" s="658"/>
      <c r="Y55" s="658"/>
      <c r="Z55" s="658"/>
      <c r="AA55" s="658"/>
      <c r="AB55" s="658"/>
      <c r="AC55" s="658"/>
      <c r="AD55" s="658"/>
      <c r="AE55" s="658"/>
      <c r="AF55" s="658"/>
      <c r="AG55" s="659"/>
      <c r="AH55" s="659"/>
      <c r="AI55" s="659"/>
      <c r="AJ55" s="658" t="s">
        <v>11</v>
      </c>
      <c r="AK55" s="658"/>
      <c r="AL55" s="658"/>
      <c r="AM55" s="658"/>
      <c r="AN55" s="658"/>
      <c r="AO55" s="658"/>
      <c r="AP55" s="658"/>
      <c r="AQ55" s="658"/>
      <c r="AR55" s="658"/>
      <c r="AS55" s="658"/>
      <c r="AT55" s="659"/>
      <c r="AU55" s="658" t="str">
        <f>$AU$9</f>
        <v/>
      </c>
      <c r="AV55" s="658"/>
      <c r="AW55" s="658"/>
      <c r="AX55" s="658"/>
      <c r="AY55" s="658"/>
      <c r="AZ55" s="658"/>
      <c r="BA55" s="658"/>
      <c r="BB55" s="658"/>
      <c r="BC55" s="658"/>
      <c r="BD55" s="658"/>
      <c r="BE55" s="659"/>
      <c r="BF55" s="659"/>
      <c r="BG55" s="659"/>
      <c r="BH55" s="658" t="s">
        <v>11</v>
      </c>
      <c r="BI55" s="658"/>
      <c r="BJ55" s="658"/>
      <c r="BK55" s="658"/>
      <c r="BL55" s="658"/>
      <c r="BM55" s="658"/>
      <c r="BN55" s="658"/>
      <c r="BO55" s="658"/>
      <c r="BP55" s="658"/>
      <c r="BQ55" s="658"/>
      <c r="BR55" s="659"/>
      <c r="BS55" s="658" t="str">
        <f>$BS$9</f>
        <v/>
      </c>
      <c r="BT55" s="658"/>
      <c r="BU55" s="658"/>
      <c r="BV55" s="658"/>
      <c r="BW55" s="658"/>
      <c r="BX55" s="658"/>
      <c r="BY55" s="658"/>
      <c r="BZ55" s="658"/>
      <c r="CA55" s="658"/>
      <c r="CB55" s="658"/>
      <c r="CC55" s="659"/>
      <c r="CD55" s="659"/>
      <c r="CE55" s="660"/>
    </row>
    <row r="56" spans="5:83" x14ac:dyDescent="0.15">
      <c r="L56" s="653" t="s">
        <v>23</v>
      </c>
      <c r="M56" s="650"/>
      <c r="N56" s="650"/>
      <c r="O56" s="650"/>
      <c r="P56" s="650"/>
      <c r="Q56" s="650"/>
      <c r="R56" s="650"/>
      <c r="S56" s="650"/>
      <c r="T56" s="650"/>
      <c r="U56" s="650"/>
      <c r="V56" s="661"/>
      <c r="W56" s="650" t="str">
        <f>$W$10</f>
        <v>　</v>
      </c>
      <c r="X56" s="650"/>
      <c r="Y56" s="650"/>
      <c r="Z56" s="650"/>
      <c r="AA56" s="650"/>
      <c r="AB56" s="650"/>
      <c r="AC56" s="650"/>
      <c r="AD56" s="650"/>
      <c r="AE56" s="650"/>
      <c r="AF56" s="650"/>
      <c r="AG56" s="650"/>
      <c r="AH56" s="650"/>
      <c r="AI56" s="650"/>
      <c r="AJ56" s="650" t="s">
        <v>24</v>
      </c>
      <c r="AK56" s="650"/>
      <c r="AL56" s="650"/>
      <c r="AM56" s="650"/>
      <c r="AN56" s="650"/>
      <c r="AO56" s="650"/>
      <c r="AP56" s="650"/>
      <c r="AQ56" s="650"/>
      <c r="AR56" s="650"/>
      <c r="AS56" s="650"/>
      <c r="AT56" s="661"/>
      <c r="AU56" s="650" t="str">
        <f>$AU$10</f>
        <v/>
      </c>
      <c r="AV56" s="650"/>
      <c r="AW56" s="650"/>
      <c r="AX56" s="650"/>
      <c r="AY56" s="650"/>
      <c r="AZ56" s="650"/>
      <c r="BA56" s="650"/>
      <c r="BB56" s="650"/>
      <c r="BC56" s="650"/>
      <c r="BD56" s="650"/>
      <c r="BE56" s="650"/>
      <c r="BF56" s="650"/>
      <c r="BG56" s="650"/>
      <c r="BH56" s="650" t="s">
        <v>26</v>
      </c>
      <c r="BI56" s="650"/>
      <c r="BJ56" s="650"/>
      <c r="BK56" s="650"/>
      <c r="BL56" s="650"/>
      <c r="BM56" s="650"/>
      <c r="BN56" s="650"/>
      <c r="BO56" s="650"/>
      <c r="BP56" s="650"/>
      <c r="BQ56" s="650"/>
      <c r="BR56" s="661"/>
      <c r="BS56" s="650" t="str">
        <f>$BS$10</f>
        <v/>
      </c>
      <c r="BT56" s="650"/>
      <c r="BU56" s="650"/>
      <c r="BV56" s="650"/>
      <c r="BW56" s="650"/>
      <c r="BX56" s="650"/>
      <c r="BY56" s="650"/>
      <c r="BZ56" s="650"/>
      <c r="CA56" s="650"/>
      <c r="CB56" s="650"/>
      <c r="CC56" s="650"/>
      <c r="CD56" s="650"/>
      <c r="CE56" s="655"/>
    </row>
    <row r="57" spans="5:83" x14ac:dyDescent="0.15">
      <c r="L57" s="662"/>
      <c r="M57" s="663"/>
      <c r="N57" s="663"/>
      <c r="O57" s="663"/>
      <c r="P57" s="663"/>
      <c r="Q57" s="663"/>
      <c r="R57" s="663"/>
      <c r="S57" s="663"/>
      <c r="T57" s="663"/>
      <c r="U57" s="663"/>
      <c r="V57" s="663"/>
      <c r="W57" s="644"/>
      <c r="X57" s="644"/>
      <c r="Y57" s="644"/>
      <c r="Z57" s="644"/>
      <c r="AA57" s="644"/>
      <c r="AB57" s="644"/>
      <c r="AC57" s="644"/>
      <c r="AD57" s="644"/>
      <c r="AE57" s="644"/>
      <c r="AF57" s="644"/>
      <c r="AG57" s="644"/>
      <c r="AH57" s="644"/>
      <c r="AI57" s="644"/>
      <c r="AJ57" s="663"/>
      <c r="AK57" s="663"/>
      <c r="AL57" s="663"/>
      <c r="AM57" s="663"/>
      <c r="AN57" s="663"/>
      <c r="AO57" s="663"/>
      <c r="AP57" s="663"/>
      <c r="AQ57" s="663"/>
      <c r="AR57" s="663"/>
      <c r="AS57" s="663"/>
      <c r="AT57" s="663"/>
      <c r="AU57" s="644"/>
      <c r="AV57" s="644"/>
      <c r="AW57" s="644"/>
      <c r="AX57" s="644"/>
      <c r="AY57" s="644"/>
      <c r="AZ57" s="644"/>
      <c r="BA57" s="644"/>
      <c r="BB57" s="644"/>
      <c r="BC57" s="644"/>
      <c r="BD57" s="644"/>
      <c r="BE57" s="644"/>
      <c r="BF57" s="644"/>
      <c r="BG57" s="644"/>
      <c r="BH57" s="663"/>
      <c r="BI57" s="663"/>
      <c r="BJ57" s="663"/>
      <c r="BK57" s="663"/>
      <c r="BL57" s="663"/>
      <c r="BM57" s="663"/>
      <c r="BN57" s="663"/>
      <c r="BO57" s="663"/>
      <c r="BP57" s="663"/>
      <c r="BQ57" s="663"/>
      <c r="BR57" s="663"/>
      <c r="BS57" s="644"/>
      <c r="BT57" s="644"/>
      <c r="BU57" s="644"/>
      <c r="BV57" s="644"/>
      <c r="BW57" s="644"/>
      <c r="BX57" s="644"/>
      <c r="BY57" s="644"/>
      <c r="BZ57" s="644"/>
      <c r="CA57" s="644"/>
      <c r="CB57" s="644"/>
      <c r="CC57" s="644"/>
      <c r="CD57" s="644"/>
      <c r="CE57" s="652"/>
    </row>
    <row r="58" spans="5:83" x14ac:dyDescent="0.15">
      <c r="L58" s="677" t="str">
        <f t="shared" ref="L58" si="0">$L$12</f>
        <v>令　和 元 年 度</v>
      </c>
      <c r="M58" s="678"/>
      <c r="N58" s="678"/>
      <c r="O58" s="678"/>
      <c r="P58" s="678"/>
      <c r="Q58" s="678"/>
      <c r="R58" s="678"/>
      <c r="S58" s="678"/>
      <c r="T58" s="678"/>
      <c r="U58" s="678"/>
      <c r="V58" s="678"/>
      <c r="W58" s="644" t="str">
        <f>$W$12</f>
        <v/>
      </c>
      <c r="X58" s="644"/>
      <c r="Y58" s="644"/>
      <c r="Z58" s="644"/>
      <c r="AA58" s="644"/>
      <c r="AB58" s="644"/>
      <c r="AC58" s="644"/>
      <c r="AD58" s="644"/>
      <c r="AE58" s="644"/>
      <c r="AF58" s="644"/>
      <c r="AG58" s="644"/>
      <c r="AH58" s="644"/>
      <c r="AI58" s="644"/>
      <c r="AJ58" s="679" t="str">
        <f>$AJ$12</f>
        <v>令　和 元 年 度</v>
      </c>
      <c r="AK58" s="678"/>
      <c r="AL58" s="678"/>
      <c r="AM58" s="678"/>
      <c r="AN58" s="678"/>
      <c r="AO58" s="678"/>
      <c r="AP58" s="678"/>
      <c r="AQ58" s="678"/>
      <c r="AR58" s="678"/>
      <c r="AS58" s="678"/>
      <c r="AT58" s="678"/>
      <c r="AU58" s="644" t="str">
        <f>$AU$12</f>
        <v/>
      </c>
      <c r="AV58" s="644"/>
      <c r="AW58" s="644"/>
      <c r="AX58" s="644"/>
      <c r="AY58" s="644"/>
      <c r="AZ58" s="644"/>
      <c r="BA58" s="644"/>
      <c r="BB58" s="644"/>
      <c r="BC58" s="644"/>
      <c r="BD58" s="644"/>
      <c r="BE58" s="644"/>
      <c r="BF58" s="644"/>
      <c r="BG58" s="644"/>
      <c r="BH58" s="679" t="str">
        <f>$BH$12</f>
        <v>令　和 元 年 度</v>
      </c>
      <c r="BI58" s="678"/>
      <c r="BJ58" s="678"/>
      <c r="BK58" s="678"/>
      <c r="BL58" s="678"/>
      <c r="BM58" s="678"/>
      <c r="BN58" s="678"/>
      <c r="BO58" s="678"/>
      <c r="BP58" s="678"/>
      <c r="BQ58" s="678"/>
      <c r="BR58" s="678"/>
      <c r="BS58" s="644" t="str">
        <f>$BS$12</f>
        <v/>
      </c>
      <c r="BT58" s="644"/>
      <c r="BU58" s="644"/>
      <c r="BV58" s="644"/>
      <c r="BW58" s="644"/>
      <c r="BX58" s="644"/>
      <c r="BY58" s="644"/>
      <c r="BZ58" s="644"/>
      <c r="CA58" s="644"/>
      <c r="CB58" s="644"/>
      <c r="CC58" s="644"/>
      <c r="CD58" s="644"/>
      <c r="CE58" s="652"/>
    </row>
    <row r="59" spans="5:83" x14ac:dyDescent="0.15">
      <c r="L59" s="680" t="str">
        <f>$L$13</f>
        <v>日本協会登録番号</v>
      </c>
      <c r="M59" s="681"/>
      <c r="N59" s="681"/>
      <c r="O59" s="681"/>
      <c r="P59" s="681"/>
      <c r="Q59" s="681"/>
      <c r="R59" s="681"/>
      <c r="S59" s="681"/>
      <c r="T59" s="681"/>
      <c r="U59" s="681"/>
      <c r="V59" s="681"/>
      <c r="W59" s="644"/>
      <c r="X59" s="644"/>
      <c r="Y59" s="644"/>
      <c r="Z59" s="644"/>
      <c r="AA59" s="644"/>
      <c r="AB59" s="644"/>
      <c r="AC59" s="644"/>
      <c r="AD59" s="644"/>
      <c r="AE59" s="644"/>
      <c r="AF59" s="644"/>
      <c r="AG59" s="644"/>
      <c r="AH59" s="644"/>
      <c r="AI59" s="644"/>
      <c r="AJ59" s="682" t="str">
        <f>$AJ$13</f>
        <v>日本協会登録番号</v>
      </c>
      <c r="AK59" s="681"/>
      <c r="AL59" s="681"/>
      <c r="AM59" s="681"/>
      <c r="AN59" s="681"/>
      <c r="AO59" s="681"/>
      <c r="AP59" s="681"/>
      <c r="AQ59" s="681"/>
      <c r="AR59" s="681"/>
      <c r="AS59" s="681"/>
      <c r="AT59" s="681"/>
      <c r="AU59" s="644"/>
      <c r="AV59" s="644"/>
      <c r="AW59" s="644"/>
      <c r="AX59" s="644"/>
      <c r="AY59" s="644"/>
      <c r="AZ59" s="644"/>
      <c r="BA59" s="644"/>
      <c r="BB59" s="644"/>
      <c r="BC59" s="644"/>
      <c r="BD59" s="644"/>
      <c r="BE59" s="644"/>
      <c r="BF59" s="644"/>
      <c r="BG59" s="644"/>
      <c r="BH59" s="682" t="str">
        <f>$BH$13</f>
        <v>日本協会登録番号</v>
      </c>
      <c r="BI59" s="681"/>
      <c r="BJ59" s="681"/>
      <c r="BK59" s="681"/>
      <c r="BL59" s="681"/>
      <c r="BM59" s="681"/>
      <c r="BN59" s="681"/>
      <c r="BO59" s="681"/>
      <c r="BP59" s="681"/>
      <c r="BQ59" s="681"/>
      <c r="BR59" s="681"/>
      <c r="BS59" s="644"/>
      <c r="BT59" s="644"/>
      <c r="BU59" s="644"/>
      <c r="BV59" s="644"/>
      <c r="BW59" s="644"/>
      <c r="BX59" s="644"/>
      <c r="BY59" s="644"/>
      <c r="BZ59" s="644"/>
      <c r="CA59" s="644"/>
      <c r="CB59" s="644"/>
      <c r="CC59" s="644"/>
      <c r="CD59" s="644"/>
      <c r="CE59" s="652"/>
    </row>
    <row r="60" spans="5:83" ht="13.5" customHeight="1" x14ac:dyDescent="0.15">
      <c r="L60" s="664" t="s">
        <v>27</v>
      </c>
      <c r="M60" s="658"/>
      <c r="N60" s="658"/>
      <c r="O60" s="658"/>
      <c r="P60" s="658"/>
      <c r="Q60" s="658"/>
      <c r="R60" s="658"/>
      <c r="S60" s="658"/>
      <c r="T60" s="658"/>
      <c r="U60" s="658"/>
      <c r="V60" s="658"/>
      <c r="W60" s="658"/>
      <c r="X60" s="658"/>
      <c r="Y60" s="658"/>
      <c r="Z60" s="658"/>
      <c r="AA60" s="658"/>
      <c r="AB60" s="683"/>
      <c r="AC60" s="683"/>
      <c r="AD60" s="683"/>
      <c r="AE60" s="683"/>
      <c r="AF60" s="644" t="s">
        <v>29</v>
      </c>
      <c r="AG60" s="644"/>
      <c r="AH60" s="644"/>
      <c r="AI60" s="644"/>
      <c r="AJ60" s="686" t="s">
        <v>30</v>
      </c>
      <c r="AK60" s="644"/>
      <c r="AL60" s="644"/>
      <c r="AM60" s="644"/>
      <c r="AN60" s="644"/>
      <c r="AO60" s="644"/>
      <c r="AP60" s="644"/>
      <c r="AQ60" s="644"/>
      <c r="AR60" s="644"/>
      <c r="AS60" s="644"/>
      <c r="AT60" s="644"/>
      <c r="AU60" s="665" t="str">
        <f t="shared" ref="AU60" si="1">$AU$14</f>
        <v>令　和　元　年　度
日 本 協 会 登 録 番 号</v>
      </c>
      <c r="AV60" s="666"/>
      <c r="AW60" s="666"/>
      <c r="AX60" s="666"/>
      <c r="AY60" s="666"/>
      <c r="AZ60" s="666"/>
      <c r="BA60" s="666"/>
      <c r="BB60" s="666"/>
      <c r="BC60" s="666"/>
      <c r="BD60" s="666"/>
      <c r="BE60" s="666"/>
      <c r="BF60" s="666"/>
      <c r="BG60" s="666"/>
      <c r="BH60" s="666"/>
      <c r="BI60" s="666"/>
      <c r="BJ60" s="666"/>
      <c r="BK60" s="666"/>
      <c r="BL60" s="667"/>
      <c r="BM60" s="644" t="s">
        <v>33</v>
      </c>
      <c r="BN60" s="644"/>
      <c r="BO60" s="644"/>
      <c r="BP60" s="644"/>
      <c r="BQ60" s="644"/>
      <c r="BR60" s="644"/>
      <c r="BS60" s="644"/>
      <c r="BT60" s="644"/>
      <c r="BU60" s="644"/>
      <c r="BV60" s="644"/>
      <c r="BW60" s="644"/>
      <c r="BX60" s="644"/>
      <c r="BY60" s="644"/>
      <c r="BZ60" s="644"/>
      <c r="CA60" s="644"/>
      <c r="CB60" s="644"/>
      <c r="CC60" s="644"/>
      <c r="CD60" s="644"/>
      <c r="CE60" s="652"/>
    </row>
    <row r="61" spans="5:83" x14ac:dyDescent="0.15">
      <c r="E61" s="2"/>
      <c r="L61" s="653" t="s">
        <v>28</v>
      </c>
      <c r="M61" s="650"/>
      <c r="N61" s="650"/>
      <c r="O61" s="650"/>
      <c r="P61" s="650"/>
      <c r="Q61" s="650"/>
      <c r="R61" s="650"/>
      <c r="S61" s="650"/>
      <c r="T61" s="650"/>
      <c r="U61" s="650"/>
      <c r="V61" s="650"/>
      <c r="W61" s="650"/>
      <c r="X61" s="650"/>
      <c r="Y61" s="650"/>
      <c r="Z61" s="650"/>
      <c r="AA61" s="650"/>
      <c r="AB61" s="661"/>
      <c r="AC61" s="661"/>
      <c r="AD61" s="661"/>
      <c r="AE61" s="661"/>
      <c r="AF61" s="644"/>
      <c r="AG61" s="644"/>
      <c r="AH61" s="644"/>
      <c r="AI61" s="644"/>
      <c r="AJ61" s="644"/>
      <c r="AK61" s="644"/>
      <c r="AL61" s="644"/>
      <c r="AM61" s="644"/>
      <c r="AN61" s="644"/>
      <c r="AO61" s="644"/>
      <c r="AP61" s="644"/>
      <c r="AQ61" s="644"/>
      <c r="AR61" s="644"/>
      <c r="AS61" s="644"/>
      <c r="AT61" s="644"/>
      <c r="AU61" s="668"/>
      <c r="AV61" s="669"/>
      <c r="AW61" s="669"/>
      <c r="AX61" s="669"/>
      <c r="AY61" s="669"/>
      <c r="AZ61" s="669"/>
      <c r="BA61" s="669"/>
      <c r="BB61" s="669"/>
      <c r="BC61" s="669"/>
      <c r="BD61" s="669"/>
      <c r="BE61" s="669"/>
      <c r="BF61" s="669"/>
      <c r="BG61" s="669"/>
      <c r="BH61" s="669"/>
      <c r="BI61" s="669"/>
      <c r="BJ61" s="669"/>
      <c r="BK61" s="669"/>
      <c r="BL61" s="670"/>
      <c r="BM61" s="644"/>
      <c r="BN61" s="644"/>
      <c r="BO61" s="644"/>
      <c r="BP61" s="644"/>
      <c r="BQ61" s="644"/>
      <c r="BR61" s="644"/>
      <c r="BS61" s="644"/>
      <c r="BT61" s="644"/>
      <c r="BU61" s="644"/>
      <c r="BV61" s="644"/>
      <c r="BW61" s="644"/>
      <c r="BX61" s="644"/>
      <c r="BY61" s="644"/>
      <c r="BZ61" s="644"/>
      <c r="CA61" s="644"/>
      <c r="CB61" s="644"/>
      <c r="CC61" s="644"/>
      <c r="CD61" s="644"/>
      <c r="CE61" s="652"/>
    </row>
    <row r="62" spans="5:83" ht="14.25" thickBot="1" x14ac:dyDescent="0.2">
      <c r="E62" s="2"/>
      <c r="L62" s="654"/>
      <c r="M62" s="644"/>
      <c r="N62" s="644"/>
      <c r="O62" s="644"/>
      <c r="P62" s="644"/>
      <c r="Q62" s="644"/>
      <c r="R62" s="644"/>
      <c r="S62" s="644"/>
      <c r="T62" s="644"/>
      <c r="U62" s="644"/>
      <c r="V62" s="644"/>
      <c r="W62" s="644"/>
      <c r="X62" s="644"/>
      <c r="Y62" s="644"/>
      <c r="Z62" s="644"/>
      <c r="AA62" s="644"/>
      <c r="AB62" s="663"/>
      <c r="AC62" s="663"/>
      <c r="AD62" s="663"/>
      <c r="AE62" s="663"/>
      <c r="AF62" s="644"/>
      <c r="AG62" s="644"/>
      <c r="AH62" s="644"/>
      <c r="AI62" s="644"/>
      <c r="AJ62" s="644"/>
      <c r="AK62" s="644"/>
      <c r="AL62" s="644"/>
      <c r="AM62" s="644"/>
      <c r="AN62" s="644"/>
      <c r="AO62" s="644"/>
      <c r="AP62" s="644"/>
      <c r="AQ62" s="644"/>
      <c r="AR62" s="644"/>
      <c r="AS62" s="644"/>
      <c r="AT62" s="644"/>
      <c r="AU62" s="671"/>
      <c r="AV62" s="672"/>
      <c r="AW62" s="672"/>
      <c r="AX62" s="672"/>
      <c r="AY62" s="672"/>
      <c r="AZ62" s="672"/>
      <c r="BA62" s="672"/>
      <c r="BB62" s="672"/>
      <c r="BC62" s="672"/>
      <c r="BD62" s="672"/>
      <c r="BE62" s="672"/>
      <c r="BF62" s="672"/>
      <c r="BG62" s="672"/>
      <c r="BH62" s="672"/>
      <c r="BI62" s="672"/>
      <c r="BJ62" s="672"/>
      <c r="BK62" s="672"/>
      <c r="BL62" s="673"/>
      <c r="BM62" s="644"/>
      <c r="BN62" s="644"/>
      <c r="BO62" s="644"/>
      <c r="BP62" s="644"/>
      <c r="BQ62" s="644"/>
      <c r="BR62" s="644"/>
      <c r="BS62" s="644"/>
      <c r="BT62" s="644"/>
      <c r="BU62" s="644"/>
      <c r="BV62" s="644"/>
      <c r="BW62" s="644"/>
      <c r="BX62" s="644"/>
      <c r="BY62" s="644"/>
      <c r="BZ62" s="644"/>
      <c r="CA62" s="644"/>
      <c r="CB62" s="644"/>
      <c r="CC62" s="644"/>
      <c r="CD62" s="644"/>
      <c r="CE62" s="652"/>
    </row>
    <row r="63" spans="5:83" x14ac:dyDescent="0.15">
      <c r="E63" s="2"/>
      <c r="F63" s="690">
        <v>1</v>
      </c>
      <c r="G63" s="691"/>
      <c r="H63" s="691"/>
      <c r="I63" s="691"/>
      <c r="J63" s="691"/>
      <c r="K63" s="692"/>
      <c r="L63" s="664" t="str">
        <f>$L$17</f>
        <v>　</v>
      </c>
      <c r="M63" s="658"/>
      <c r="N63" s="658"/>
      <c r="O63" s="658"/>
      <c r="P63" s="658"/>
      <c r="Q63" s="658"/>
      <c r="R63" s="658"/>
      <c r="S63" s="658"/>
      <c r="T63" s="658"/>
      <c r="U63" s="658"/>
      <c r="V63" s="658"/>
      <c r="W63" s="658"/>
      <c r="X63" s="658"/>
      <c r="Y63" s="658"/>
      <c r="Z63" s="658"/>
      <c r="AA63" s="658"/>
      <c r="AB63" s="683"/>
      <c r="AC63" s="683"/>
      <c r="AD63" s="683"/>
      <c r="AE63" s="683"/>
      <c r="AF63" s="674" t="str">
        <f>$AF$17</f>
        <v/>
      </c>
      <c r="AG63" s="674"/>
      <c r="AH63" s="674"/>
      <c r="AI63" s="674"/>
      <c r="AJ63" s="684" t="str">
        <f>$AJ$17</f>
        <v/>
      </c>
      <c r="AK63" s="684"/>
      <c r="AL63" s="685"/>
      <c r="AM63" s="642" t="s">
        <v>32</v>
      </c>
      <c r="AN63" s="642"/>
      <c r="AO63" s="642" t="str">
        <f>$AO$17</f>
        <v/>
      </c>
      <c r="AP63" s="642"/>
      <c r="AQ63" s="642" t="s">
        <v>32</v>
      </c>
      <c r="AR63" s="642"/>
      <c r="AS63" s="651" t="str">
        <f>$AS$17</f>
        <v/>
      </c>
      <c r="AT63" s="644"/>
      <c r="AU63" s="674" t="str">
        <f>$AU$17</f>
        <v/>
      </c>
      <c r="AV63" s="674"/>
      <c r="AW63" s="674"/>
      <c r="AX63" s="674"/>
      <c r="AY63" s="674"/>
      <c r="AZ63" s="674"/>
      <c r="BA63" s="674"/>
      <c r="BB63" s="674"/>
      <c r="BC63" s="674"/>
      <c r="BD63" s="674"/>
      <c r="BE63" s="674"/>
      <c r="BF63" s="674"/>
      <c r="BG63" s="674"/>
      <c r="BH63" s="674"/>
      <c r="BI63" s="674"/>
      <c r="BJ63" s="674"/>
      <c r="BK63" s="674"/>
      <c r="BL63" s="674"/>
      <c r="BM63" s="675" t="str">
        <f>$BM$17</f>
        <v>主将</v>
      </c>
      <c r="BN63" s="675"/>
      <c r="BO63" s="675"/>
      <c r="BP63" s="675"/>
      <c r="BQ63" s="675"/>
      <c r="BR63" s="675"/>
      <c r="BS63" s="675"/>
      <c r="BT63" s="675"/>
      <c r="BU63" s="675"/>
      <c r="BV63" s="675"/>
      <c r="BW63" s="675"/>
      <c r="BX63" s="675"/>
      <c r="BY63" s="675"/>
      <c r="BZ63" s="675"/>
      <c r="CA63" s="675"/>
      <c r="CB63" s="675"/>
      <c r="CC63" s="675"/>
      <c r="CD63" s="675"/>
      <c r="CE63" s="676"/>
    </row>
    <row r="64" spans="5:83" x14ac:dyDescent="0.15">
      <c r="E64" s="2"/>
      <c r="F64" s="693"/>
      <c r="G64" s="694"/>
      <c r="H64" s="694"/>
      <c r="I64" s="694"/>
      <c r="J64" s="694"/>
      <c r="K64" s="695"/>
      <c r="L64" s="687" t="str">
        <f>$L$18</f>
        <v>　</v>
      </c>
      <c r="M64" s="688"/>
      <c r="N64" s="688"/>
      <c r="O64" s="688"/>
      <c r="P64" s="688"/>
      <c r="Q64" s="688"/>
      <c r="R64" s="688"/>
      <c r="S64" s="688"/>
      <c r="T64" s="688"/>
      <c r="U64" s="688"/>
      <c r="V64" s="688"/>
      <c r="W64" s="688"/>
      <c r="X64" s="688"/>
      <c r="Y64" s="688"/>
      <c r="Z64" s="688"/>
      <c r="AA64" s="688"/>
      <c r="AB64" s="688"/>
      <c r="AC64" s="688"/>
      <c r="AD64" s="688"/>
      <c r="AE64" s="688"/>
      <c r="AF64" s="674"/>
      <c r="AG64" s="674"/>
      <c r="AH64" s="674"/>
      <c r="AI64" s="674"/>
      <c r="AJ64" s="684"/>
      <c r="AK64" s="684"/>
      <c r="AL64" s="685"/>
      <c r="AM64" s="642"/>
      <c r="AN64" s="642"/>
      <c r="AO64" s="642"/>
      <c r="AP64" s="642"/>
      <c r="AQ64" s="642"/>
      <c r="AR64" s="642"/>
      <c r="AS64" s="651"/>
      <c r="AT64" s="644"/>
      <c r="AU64" s="674"/>
      <c r="AV64" s="674"/>
      <c r="AW64" s="674"/>
      <c r="AX64" s="674"/>
      <c r="AY64" s="674"/>
      <c r="AZ64" s="674"/>
      <c r="BA64" s="674"/>
      <c r="BB64" s="674"/>
      <c r="BC64" s="674"/>
      <c r="BD64" s="674"/>
      <c r="BE64" s="674"/>
      <c r="BF64" s="674"/>
      <c r="BG64" s="674"/>
      <c r="BH64" s="674"/>
      <c r="BI64" s="674"/>
      <c r="BJ64" s="674"/>
      <c r="BK64" s="674"/>
      <c r="BL64" s="674"/>
      <c r="BM64" s="675"/>
      <c r="BN64" s="675"/>
      <c r="BO64" s="675"/>
      <c r="BP64" s="675"/>
      <c r="BQ64" s="675"/>
      <c r="BR64" s="675"/>
      <c r="BS64" s="675"/>
      <c r="BT64" s="675"/>
      <c r="BU64" s="675"/>
      <c r="BV64" s="675"/>
      <c r="BW64" s="675"/>
      <c r="BX64" s="675"/>
      <c r="BY64" s="675"/>
      <c r="BZ64" s="675"/>
      <c r="CA64" s="675"/>
      <c r="CB64" s="675"/>
      <c r="CC64" s="675"/>
      <c r="CD64" s="675"/>
      <c r="CE64" s="676"/>
    </row>
    <row r="65" spans="1:83" x14ac:dyDescent="0.15">
      <c r="E65" s="2"/>
      <c r="F65" s="693"/>
      <c r="G65" s="694"/>
      <c r="H65" s="694"/>
      <c r="I65" s="694"/>
      <c r="J65" s="694"/>
      <c r="K65" s="695"/>
      <c r="L65" s="689"/>
      <c r="M65" s="674"/>
      <c r="N65" s="674"/>
      <c r="O65" s="674"/>
      <c r="P65" s="674"/>
      <c r="Q65" s="674"/>
      <c r="R65" s="674"/>
      <c r="S65" s="674"/>
      <c r="T65" s="674"/>
      <c r="U65" s="674"/>
      <c r="V65" s="674"/>
      <c r="W65" s="674"/>
      <c r="X65" s="674"/>
      <c r="Y65" s="674"/>
      <c r="Z65" s="674"/>
      <c r="AA65" s="674"/>
      <c r="AB65" s="674"/>
      <c r="AC65" s="674"/>
      <c r="AD65" s="674"/>
      <c r="AE65" s="674"/>
      <c r="AF65" s="674"/>
      <c r="AG65" s="674"/>
      <c r="AH65" s="674"/>
      <c r="AI65" s="674"/>
      <c r="AJ65" s="684"/>
      <c r="AK65" s="684"/>
      <c r="AL65" s="685"/>
      <c r="AM65" s="642"/>
      <c r="AN65" s="642"/>
      <c r="AO65" s="642"/>
      <c r="AP65" s="642"/>
      <c r="AQ65" s="642"/>
      <c r="AR65" s="642"/>
      <c r="AS65" s="651"/>
      <c r="AT65" s="644"/>
      <c r="AU65" s="674"/>
      <c r="AV65" s="674"/>
      <c r="AW65" s="674"/>
      <c r="AX65" s="674"/>
      <c r="AY65" s="674"/>
      <c r="AZ65" s="674"/>
      <c r="BA65" s="674"/>
      <c r="BB65" s="674"/>
      <c r="BC65" s="674"/>
      <c r="BD65" s="674"/>
      <c r="BE65" s="674"/>
      <c r="BF65" s="674"/>
      <c r="BG65" s="674"/>
      <c r="BH65" s="674"/>
      <c r="BI65" s="674"/>
      <c r="BJ65" s="674"/>
      <c r="BK65" s="674"/>
      <c r="BL65" s="674"/>
      <c r="BM65" s="675"/>
      <c r="BN65" s="675"/>
      <c r="BO65" s="675"/>
      <c r="BP65" s="675"/>
      <c r="BQ65" s="675"/>
      <c r="BR65" s="675"/>
      <c r="BS65" s="675"/>
      <c r="BT65" s="675"/>
      <c r="BU65" s="675"/>
      <c r="BV65" s="675"/>
      <c r="BW65" s="675"/>
      <c r="BX65" s="675"/>
      <c r="BY65" s="675"/>
      <c r="BZ65" s="675"/>
      <c r="CA65" s="675"/>
      <c r="CB65" s="675"/>
      <c r="CC65" s="675"/>
      <c r="CD65" s="675"/>
      <c r="CE65" s="676"/>
    </row>
    <row r="66" spans="1:83" x14ac:dyDescent="0.15">
      <c r="E66" s="2"/>
      <c r="F66" s="693">
        <v>2</v>
      </c>
      <c r="G66" s="694"/>
      <c r="H66" s="694"/>
      <c r="I66" s="694"/>
      <c r="J66" s="694"/>
      <c r="K66" s="695"/>
      <c r="L66" s="664" t="str">
        <f>$L$20</f>
        <v>　</v>
      </c>
      <c r="M66" s="658"/>
      <c r="N66" s="658"/>
      <c r="O66" s="658"/>
      <c r="P66" s="658"/>
      <c r="Q66" s="658"/>
      <c r="R66" s="658"/>
      <c r="S66" s="658"/>
      <c r="T66" s="658"/>
      <c r="U66" s="658"/>
      <c r="V66" s="658"/>
      <c r="W66" s="658"/>
      <c r="X66" s="658"/>
      <c r="Y66" s="658"/>
      <c r="Z66" s="658"/>
      <c r="AA66" s="658"/>
      <c r="AB66" s="683"/>
      <c r="AC66" s="683"/>
      <c r="AD66" s="683"/>
      <c r="AE66" s="683"/>
      <c r="AF66" s="674" t="str">
        <f>$AF$20</f>
        <v/>
      </c>
      <c r="AG66" s="674"/>
      <c r="AH66" s="674"/>
      <c r="AI66" s="674"/>
      <c r="AJ66" s="684" t="str">
        <f>$AJ$20</f>
        <v/>
      </c>
      <c r="AK66" s="684"/>
      <c r="AL66" s="685"/>
      <c r="AM66" s="642" t="s">
        <v>32</v>
      </c>
      <c r="AN66" s="642"/>
      <c r="AO66" s="642" t="str">
        <f>$AO$20</f>
        <v/>
      </c>
      <c r="AP66" s="642"/>
      <c r="AQ66" s="642" t="s">
        <v>32</v>
      </c>
      <c r="AR66" s="642"/>
      <c r="AS66" s="651" t="str">
        <f>$AS$20</f>
        <v/>
      </c>
      <c r="AT66" s="644"/>
      <c r="AU66" s="674" t="str">
        <f>$AU$20</f>
        <v/>
      </c>
      <c r="AV66" s="674"/>
      <c r="AW66" s="674"/>
      <c r="AX66" s="674"/>
      <c r="AY66" s="674"/>
      <c r="AZ66" s="674"/>
      <c r="BA66" s="674"/>
      <c r="BB66" s="674"/>
      <c r="BC66" s="674"/>
      <c r="BD66" s="674"/>
      <c r="BE66" s="674"/>
      <c r="BF66" s="674"/>
      <c r="BG66" s="674"/>
      <c r="BH66" s="674"/>
      <c r="BI66" s="674"/>
      <c r="BJ66" s="674"/>
      <c r="BK66" s="674"/>
      <c r="BL66" s="674"/>
      <c r="BM66" s="675"/>
      <c r="BN66" s="675"/>
      <c r="BO66" s="675"/>
      <c r="BP66" s="675"/>
      <c r="BQ66" s="675"/>
      <c r="BR66" s="675"/>
      <c r="BS66" s="675"/>
      <c r="BT66" s="675"/>
      <c r="BU66" s="675"/>
      <c r="BV66" s="675"/>
      <c r="BW66" s="675"/>
      <c r="BX66" s="675"/>
      <c r="BY66" s="675"/>
      <c r="BZ66" s="675"/>
      <c r="CA66" s="675"/>
      <c r="CB66" s="675"/>
      <c r="CC66" s="675"/>
      <c r="CD66" s="675"/>
      <c r="CE66" s="676"/>
    </row>
    <row r="67" spans="1:83" x14ac:dyDescent="0.15">
      <c r="E67" s="2"/>
      <c r="F67" s="693"/>
      <c r="G67" s="694"/>
      <c r="H67" s="694"/>
      <c r="I67" s="694"/>
      <c r="J67" s="694"/>
      <c r="K67" s="695"/>
      <c r="L67" s="687" t="str">
        <f>$L$21</f>
        <v>　</v>
      </c>
      <c r="M67" s="688"/>
      <c r="N67" s="688"/>
      <c r="O67" s="688"/>
      <c r="P67" s="688"/>
      <c r="Q67" s="688"/>
      <c r="R67" s="688"/>
      <c r="S67" s="688"/>
      <c r="T67" s="688"/>
      <c r="U67" s="688"/>
      <c r="V67" s="688"/>
      <c r="W67" s="688"/>
      <c r="X67" s="688"/>
      <c r="Y67" s="688"/>
      <c r="Z67" s="688"/>
      <c r="AA67" s="688"/>
      <c r="AB67" s="688"/>
      <c r="AC67" s="688"/>
      <c r="AD67" s="688"/>
      <c r="AE67" s="688"/>
      <c r="AF67" s="674"/>
      <c r="AG67" s="674"/>
      <c r="AH67" s="674"/>
      <c r="AI67" s="674"/>
      <c r="AJ67" s="684"/>
      <c r="AK67" s="684"/>
      <c r="AL67" s="685"/>
      <c r="AM67" s="642"/>
      <c r="AN67" s="642"/>
      <c r="AO67" s="642"/>
      <c r="AP67" s="642"/>
      <c r="AQ67" s="642"/>
      <c r="AR67" s="642"/>
      <c r="AS67" s="651"/>
      <c r="AT67" s="644"/>
      <c r="AU67" s="674"/>
      <c r="AV67" s="674"/>
      <c r="AW67" s="674"/>
      <c r="AX67" s="674"/>
      <c r="AY67" s="674"/>
      <c r="AZ67" s="674"/>
      <c r="BA67" s="674"/>
      <c r="BB67" s="674"/>
      <c r="BC67" s="674"/>
      <c r="BD67" s="674"/>
      <c r="BE67" s="674"/>
      <c r="BF67" s="674"/>
      <c r="BG67" s="674"/>
      <c r="BH67" s="674"/>
      <c r="BI67" s="674"/>
      <c r="BJ67" s="674"/>
      <c r="BK67" s="674"/>
      <c r="BL67" s="674"/>
      <c r="BM67" s="675"/>
      <c r="BN67" s="675"/>
      <c r="BO67" s="675"/>
      <c r="BP67" s="675"/>
      <c r="BQ67" s="675"/>
      <c r="BR67" s="675"/>
      <c r="BS67" s="675"/>
      <c r="BT67" s="675"/>
      <c r="BU67" s="675"/>
      <c r="BV67" s="675"/>
      <c r="BW67" s="675"/>
      <c r="BX67" s="675"/>
      <c r="BY67" s="675"/>
      <c r="BZ67" s="675"/>
      <c r="CA67" s="675"/>
      <c r="CB67" s="675"/>
      <c r="CC67" s="675"/>
      <c r="CD67" s="675"/>
      <c r="CE67" s="676"/>
    </row>
    <row r="68" spans="1:83" x14ac:dyDescent="0.15">
      <c r="E68" s="2"/>
      <c r="F68" s="693"/>
      <c r="G68" s="694"/>
      <c r="H68" s="694"/>
      <c r="I68" s="694"/>
      <c r="J68" s="694"/>
      <c r="K68" s="695"/>
      <c r="L68" s="689"/>
      <c r="M68" s="674"/>
      <c r="N68" s="674"/>
      <c r="O68" s="674"/>
      <c r="P68" s="674"/>
      <c r="Q68" s="674"/>
      <c r="R68" s="674"/>
      <c r="S68" s="674"/>
      <c r="T68" s="674"/>
      <c r="U68" s="674"/>
      <c r="V68" s="674"/>
      <c r="W68" s="674"/>
      <c r="X68" s="674"/>
      <c r="Y68" s="674"/>
      <c r="Z68" s="674"/>
      <c r="AA68" s="674"/>
      <c r="AB68" s="674"/>
      <c r="AC68" s="674"/>
      <c r="AD68" s="674"/>
      <c r="AE68" s="674"/>
      <c r="AF68" s="674"/>
      <c r="AG68" s="674"/>
      <c r="AH68" s="674"/>
      <c r="AI68" s="674"/>
      <c r="AJ68" s="684"/>
      <c r="AK68" s="684"/>
      <c r="AL68" s="685"/>
      <c r="AM68" s="642"/>
      <c r="AN68" s="642"/>
      <c r="AO68" s="642"/>
      <c r="AP68" s="642"/>
      <c r="AQ68" s="642"/>
      <c r="AR68" s="642"/>
      <c r="AS68" s="651"/>
      <c r="AT68" s="644"/>
      <c r="AU68" s="674"/>
      <c r="AV68" s="674"/>
      <c r="AW68" s="674"/>
      <c r="AX68" s="674"/>
      <c r="AY68" s="674"/>
      <c r="AZ68" s="674"/>
      <c r="BA68" s="674"/>
      <c r="BB68" s="674"/>
      <c r="BC68" s="674"/>
      <c r="BD68" s="674"/>
      <c r="BE68" s="674"/>
      <c r="BF68" s="674"/>
      <c r="BG68" s="674"/>
      <c r="BH68" s="674"/>
      <c r="BI68" s="674"/>
      <c r="BJ68" s="674"/>
      <c r="BK68" s="674"/>
      <c r="BL68" s="674"/>
      <c r="BM68" s="675"/>
      <c r="BN68" s="675"/>
      <c r="BO68" s="675"/>
      <c r="BP68" s="675"/>
      <c r="BQ68" s="675"/>
      <c r="BR68" s="675"/>
      <c r="BS68" s="675"/>
      <c r="BT68" s="675"/>
      <c r="BU68" s="675"/>
      <c r="BV68" s="675"/>
      <c r="BW68" s="675"/>
      <c r="BX68" s="675"/>
      <c r="BY68" s="675"/>
      <c r="BZ68" s="675"/>
      <c r="CA68" s="675"/>
      <c r="CB68" s="675"/>
      <c r="CC68" s="675"/>
      <c r="CD68" s="675"/>
      <c r="CE68" s="676"/>
    </row>
    <row r="69" spans="1:83" x14ac:dyDescent="0.15">
      <c r="F69" s="693">
        <v>3</v>
      </c>
      <c r="G69" s="694"/>
      <c r="H69" s="694"/>
      <c r="I69" s="694"/>
      <c r="J69" s="694"/>
      <c r="K69" s="695"/>
      <c r="L69" s="664" t="str">
        <f>$L$23</f>
        <v>　</v>
      </c>
      <c r="M69" s="658"/>
      <c r="N69" s="658"/>
      <c r="O69" s="658"/>
      <c r="P69" s="658"/>
      <c r="Q69" s="658"/>
      <c r="R69" s="658"/>
      <c r="S69" s="658"/>
      <c r="T69" s="658"/>
      <c r="U69" s="658"/>
      <c r="V69" s="658"/>
      <c r="W69" s="658"/>
      <c r="X69" s="658"/>
      <c r="Y69" s="658"/>
      <c r="Z69" s="658"/>
      <c r="AA69" s="658"/>
      <c r="AB69" s="683"/>
      <c r="AC69" s="683"/>
      <c r="AD69" s="683"/>
      <c r="AE69" s="683"/>
      <c r="AF69" s="674" t="str">
        <f>$AF$23</f>
        <v/>
      </c>
      <c r="AG69" s="674"/>
      <c r="AH69" s="674"/>
      <c r="AI69" s="674"/>
      <c r="AJ69" s="684" t="str">
        <f>$AJ$23</f>
        <v/>
      </c>
      <c r="AK69" s="684"/>
      <c r="AL69" s="685"/>
      <c r="AM69" s="642" t="s">
        <v>32</v>
      </c>
      <c r="AN69" s="642"/>
      <c r="AO69" s="642" t="str">
        <f>$AO$23</f>
        <v/>
      </c>
      <c r="AP69" s="642"/>
      <c r="AQ69" s="642" t="s">
        <v>32</v>
      </c>
      <c r="AR69" s="642"/>
      <c r="AS69" s="651" t="str">
        <f>$AS$23</f>
        <v/>
      </c>
      <c r="AT69" s="644"/>
      <c r="AU69" s="674" t="str">
        <f>$AU$23</f>
        <v/>
      </c>
      <c r="AV69" s="674"/>
      <c r="AW69" s="674"/>
      <c r="AX69" s="674"/>
      <c r="AY69" s="674"/>
      <c r="AZ69" s="674"/>
      <c r="BA69" s="674"/>
      <c r="BB69" s="674"/>
      <c r="BC69" s="674"/>
      <c r="BD69" s="674"/>
      <c r="BE69" s="674"/>
      <c r="BF69" s="674"/>
      <c r="BG69" s="674"/>
      <c r="BH69" s="674"/>
      <c r="BI69" s="674"/>
      <c r="BJ69" s="674"/>
      <c r="BK69" s="674"/>
      <c r="BL69" s="674"/>
      <c r="BM69" s="675"/>
      <c r="BN69" s="675"/>
      <c r="BO69" s="675"/>
      <c r="BP69" s="675"/>
      <c r="BQ69" s="675"/>
      <c r="BR69" s="675"/>
      <c r="BS69" s="675"/>
      <c r="BT69" s="675"/>
      <c r="BU69" s="675"/>
      <c r="BV69" s="675"/>
      <c r="BW69" s="675"/>
      <c r="BX69" s="675"/>
      <c r="BY69" s="675"/>
      <c r="BZ69" s="675"/>
      <c r="CA69" s="675"/>
      <c r="CB69" s="675"/>
      <c r="CC69" s="675"/>
      <c r="CD69" s="675"/>
      <c r="CE69" s="676"/>
    </row>
    <row r="70" spans="1:83" ht="13.5" customHeight="1" x14ac:dyDescent="0.15">
      <c r="A70" s="9"/>
      <c r="B70" s="10"/>
      <c r="C70" s="10"/>
      <c r="D70" s="11"/>
      <c r="F70" s="693"/>
      <c r="G70" s="694"/>
      <c r="H70" s="694"/>
      <c r="I70" s="694"/>
      <c r="J70" s="694"/>
      <c r="K70" s="695"/>
      <c r="L70" s="687" t="str">
        <f>$L$24</f>
        <v>　</v>
      </c>
      <c r="M70" s="688"/>
      <c r="N70" s="688"/>
      <c r="O70" s="688"/>
      <c r="P70" s="688"/>
      <c r="Q70" s="688"/>
      <c r="R70" s="688"/>
      <c r="S70" s="688"/>
      <c r="T70" s="688"/>
      <c r="U70" s="688"/>
      <c r="V70" s="688"/>
      <c r="W70" s="688"/>
      <c r="X70" s="688"/>
      <c r="Y70" s="688"/>
      <c r="Z70" s="688"/>
      <c r="AA70" s="688"/>
      <c r="AB70" s="688"/>
      <c r="AC70" s="688"/>
      <c r="AD70" s="688"/>
      <c r="AE70" s="688"/>
      <c r="AF70" s="674"/>
      <c r="AG70" s="674"/>
      <c r="AH70" s="674"/>
      <c r="AI70" s="674"/>
      <c r="AJ70" s="684"/>
      <c r="AK70" s="684"/>
      <c r="AL70" s="685"/>
      <c r="AM70" s="642"/>
      <c r="AN70" s="642"/>
      <c r="AO70" s="642"/>
      <c r="AP70" s="642"/>
      <c r="AQ70" s="642"/>
      <c r="AR70" s="642"/>
      <c r="AS70" s="651"/>
      <c r="AT70" s="644"/>
      <c r="AU70" s="674"/>
      <c r="AV70" s="674"/>
      <c r="AW70" s="674"/>
      <c r="AX70" s="674"/>
      <c r="AY70" s="674"/>
      <c r="AZ70" s="674"/>
      <c r="BA70" s="674"/>
      <c r="BB70" s="674"/>
      <c r="BC70" s="674"/>
      <c r="BD70" s="674"/>
      <c r="BE70" s="674"/>
      <c r="BF70" s="674"/>
      <c r="BG70" s="674"/>
      <c r="BH70" s="674"/>
      <c r="BI70" s="674"/>
      <c r="BJ70" s="674"/>
      <c r="BK70" s="674"/>
      <c r="BL70" s="674"/>
      <c r="BM70" s="675"/>
      <c r="BN70" s="675"/>
      <c r="BO70" s="675"/>
      <c r="BP70" s="675"/>
      <c r="BQ70" s="675"/>
      <c r="BR70" s="675"/>
      <c r="BS70" s="675"/>
      <c r="BT70" s="675"/>
      <c r="BU70" s="675"/>
      <c r="BV70" s="675"/>
      <c r="BW70" s="675"/>
      <c r="BX70" s="675"/>
      <c r="BY70" s="675"/>
      <c r="BZ70" s="675"/>
      <c r="CA70" s="675"/>
      <c r="CB70" s="675"/>
      <c r="CC70" s="675"/>
      <c r="CD70" s="675"/>
      <c r="CE70" s="676"/>
    </row>
    <row r="71" spans="1:83" ht="13.5" customHeight="1" x14ac:dyDescent="0.15">
      <c r="A71" s="709" t="s">
        <v>5</v>
      </c>
      <c r="B71" s="710"/>
      <c r="C71" s="710"/>
      <c r="D71" s="711"/>
      <c r="F71" s="693"/>
      <c r="G71" s="694"/>
      <c r="H71" s="694"/>
      <c r="I71" s="694"/>
      <c r="J71" s="694"/>
      <c r="K71" s="695"/>
      <c r="L71" s="689"/>
      <c r="M71" s="674"/>
      <c r="N71" s="674"/>
      <c r="O71" s="674"/>
      <c r="P71" s="674"/>
      <c r="Q71" s="674"/>
      <c r="R71" s="674"/>
      <c r="S71" s="674"/>
      <c r="T71" s="674"/>
      <c r="U71" s="674"/>
      <c r="V71" s="674"/>
      <c r="W71" s="674"/>
      <c r="X71" s="674"/>
      <c r="Y71" s="674"/>
      <c r="Z71" s="674"/>
      <c r="AA71" s="674"/>
      <c r="AB71" s="674"/>
      <c r="AC71" s="674"/>
      <c r="AD71" s="674"/>
      <c r="AE71" s="674"/>
      <c r="AF71" s="674"/>
      <c r="AG71" s="674"/>
      <c r="AH71" s="674"/>
      <c r="AI71" s="674"/>
      <c r="AJ71" s="684"/>
      <c r="AK71" s="684"/>
      <c r="AL71" s="685"/>
      <c r="AM71" s="642"/>
      <c r="AN71" s="642"/>
      <c r="AO71" s="642"/>
      <c r="AP71" s="642"/>
      <c r="AQ71" s="642"/>
      <c r="AR71" s="642"/>
      <c r="AS71" s="651"/>
      <c r="AT71" s="644"/>
      <c r="AU71" s="674"/>
      <c r="AV71" s="674"/>
      <c r="AW71" s="674"/>
      <c r="AX71" s="674"/>
      <c r="AY71" s="674"/>
      <c r="AZ71" s="674"/>
      <c r="BA71" s="674"/>
      <c r="BB71" s="674"/>
      <c r="BC71" s="674"/>
      <c r="BD71" s="674"/>
      <c r="BE71" s="674"/>
      <c r="BF71" s="674"/>
      <c r="BG71" s="674"/>
      <c r="BH71" s="674"/>
      <c r="BI71" s="674"/>
      <c r="BJ71" s="674"/>
      <c r="BK71" s="674"/>
      <c r="BL71" s="674"/>
      <c r="BM71" s="675"/>
      <c r="BN71" s="675"/>
      <c r="BO71" s="675"/>
      <c r="BP71" s="675"/>
      <c r="BQ71" s="675"/>
      <c r="BR71" s="675"/>
      <c r="BS71" s="675"/>
      <c r="BT71" s="675"/>
      <c r="BU71" s="675"/>
      <c r="BV71" s="675"/>
      <c r="BW71" s="675"/>
      <c r="BX71" s="675"/>
      <c r="BY71" s="675"/>
      <c r="BZ71" s="675"/>
      <c r="CA71" s="675"/>
      <c r="CB71" s="675"/>
      <c r="CC71" s="675"/>
      <c r="CD71" s="675"/>
      <c r="CE71" s="676"/>
    </row>
    <row r="72" spans="1:83" x14ac:dyDescent="0.15">
      <c r="A72" s="712"/>
      <c r="B72" s="713"/>
      <c r="C72" s="713"/>
      <c r="D72" s="711"/>
      <c r="F72" s="693">
        <v>4</v>
      </c>
      <c r="G72" s="694"/>
      <c r="H72" s="694"/>
      <c r="I72" s="694"/>
      <c r="J72" s="694"/>
      <c r="K72" s="695"/>
      <c r="L72" s="664" t="str">
        <f>$L$26</f>
        <v>　</v>
      </c>
      <c r="M72" s="658"/>
      <c r="N72" s="658"/>
      <c r="O72" s="658"/>
      <c r="P72" s="658"/>
      <c r="Q72" s="658"/>
      <c r="R72" s="658"/>
      <c r="S72" s="658"/>
      <c r="T72" s="658"/>
      <c r="U72" s="658"/>
      <c r="V72" s="658"/>
      <c r="W72" s="658"/>
      <c r="X72" s="658"/>
      <c r="Y72" s="658"/>
      <c r="Z72" s="658"/>
      <c r="AA72" s="658"/>
      <c r="AB72" s="683"/>
      <c r="AC72" s="683"/>
      <c r="AD72" s="683"/>
      <c r="AE72" s="683"/>
      <c r="AF72" s="674" t="str">
        <f>$AF$26</f>
        <v/>
      </c>
      <c r="AG72" s="674"/>
      <c r="AH72" s="674"/>
      <c r="AI72" s="674"/>
      <c r="AJ72" s="684" t="str">
        <f>$AJ$26</f>
        <v/>
      </c>
      <c r="AK72" s="684"/>
      <c r="AL72" s="685"/>
      <c r="AM72" s="642" t="s">
        <v>32</v>
      </c>
      <c r="AN72" s="642"/>
      <c r="AO72" s="642" t="str">
        <f>$AO$26</f>
        <v/>
      </c>
      <c r="AP72" s="642"/>
      <c r="AQ72" s="642" t="s">
        <v>32</v>
      </c>
      <c r="AR72" s="642"/>
      <c r="AS72" s="651" t="str">
        <f>$AS$26</f>
        <v/>
      </c>
      <c r="AT72" s="644"/>
      <c r="AU72" s="674" t="str">
        <f>$AU$26</f>
        <v/>
      </c>
      <c r="AV72" s="674"/>
      <c r="AW72" s="674"/>
      <c r="AX72" s="674"/>
      <c r="AY72" s="674"/>
      <c r="AZ72" s="674"/>
      <c r="BA72" s="674"/>
      <c r="BB72" s="674"/>
      <c r="BC72" s="674"/>
      <c r="BD72" s="674"/>
      <c r="BE72" s="674"/>
      <c r="BF72" s="674"/>
      <c r="BG72" s="674"/>
      <c r="BH72" s="674"/>
      <c r="BI72" s="674"/>
      <c r="BJ72" s="674"/>
      <c r="BK72" s="674"/>
      <c r="BL72" s="674"/>
      <c r="BM72" s="675"/>
      <c r="BN72" s="675"/>
      <c r="BO72" s="675"/>
      <c r="BP72" s="675"/>
      <c r="BQ72" s="675"/>
      <c r="BR72" s="675"/>
      <c r="BS72" s="675"/>
      <c r="BT72" s="675"/>
      <c r="BU72" s="675"/>
      <c r="BV72" s="675"/>
      <c r="BW72" s="675"/>
      <c r="BX72" s="675"/>
      <c r="BY72" s="675"/>
      <c r="BZ72" s="675"/>
      <c r="CA72" s="675"/>
      <c r="CB72" s="675"/>
      <c r="CC72" s="675"/>
      <c r="CD72" s="675"/>
      <c r="CE72" s="676"/>
    </row>
    <row r="73" spans="1:83" ht="13.5" customHeight="1" x14ac:dyDescent="0.15">
      <c r="A73" s="712"/>
      <c r="B73" s="713"/>
      <c r="C73" s="713"/>
      <c r="D73" s="711"/>
      <c r="F73" s="693"/>
      <c r="G73" s="694"/>
      <c r="H73" s="694"/>
      <c r="I73" s="694"/>
      <c r="J73" s="694"/>
      <c r="K73" s="695"/>
      <c r="L73" s="687" t="str">
        <f>$L$27</f>
        <v>　</v>
      </c>
      <c r="M73" s="688"/>
      <c r="N73" s="688"/>
      <c r="O73" s="688"/>
      <c r="P73" s="688"/>
      <c r="Q73" s="688"/>
      <c r="R73" s="688"/>
      <c r="S73" s="688"/>
      <c r="T73" s="688"/>
      <c r="U73" s="688"/>
      <c r="V73" s="688"/>
      <c r="W73" s="688"/>
      <c r="X73" s="688"/>
      <c r="Y73" s="688"/>
      <c r="Z73" s="688"/>
      <c r="AA73" s="688"/>
      <c r="AB73" s="688"/>
      <c r="AC73" s="688"/>
      <c r="AD73" s="688"/>
      <c r="AE73" s="688"/>
      <c r="AF73" s="674"/>
      <c r="AG73" s="674"/>
      <c r="AH73" s="674"/>
      <c r="AI73" s="674"/>
      <c r="AJ73" s="684"/>
      <c r="AK73" s="684"/>
      <c r="AL73" s="685"/>
      <c r="AM73" s="642"/>
      <c r="AN73" s="642"/>
      <c r="AO73" s="642"/>
      <c r="AP73" s="642"/>
      <c r="AQ73" s="642"/>
      <c r="AR73" s="642"/>
      <c r="AS73" s="651"/>
      <c r="AT73" s="644"/>
      <c r="AU73" s="674"/>
      <c r="AV73" s="674"/>
      <c r="AW73" s="674"/>
      <c r="AX73" s="674"/>
      <c r="AY73" s="674"/>
      <c r="AZ73" s="674"/>
      <c r="BA73" s="674"/>
      <c r="BB73" s="674"/>
      <c r="BC73" s="674"/>
      <c r="BD73" s="674"/>
      <c r="BE73" s="674"/>
      <c r="BF73" s="674"/>
      <c r="BG73" s="674"/>
      <c r="BH73" s="674"/>
      <c r="BI73" s="674"/>
      <c r="BJ73" s="674"/>
      <c r="BK73" s="674"/>
      <c r="BL73" s="674"/>
      <c r="BM73" s="675"/>
      <c r="BN73" s="675"/>
      <c r="BO73" s="675"/>
      <c r="BP73" s="675"/>
      <c r="BQ73" s="675"/>
      <c r="BR73" s="675"/>
      <c r="BS73" s="675"/>
      <c r="BT73" s="675"/>
      <c r="BU73" s="675"/>
      <c r="BV73" s="675"/>
      <c r="BW73" s="675"/>
      <c r="BX73" s="675"/>
      <c r="BY73" s="675"/>
      <c r="BZ73" s="675"/>
      <c r="CA73" s="675"/>
      <c r="CB73" s="675"/>
      <c r="CC73" s="675"/>
      <c r="CD73" s="675"/>
      <c r="CE73" s="676"/>
    </row>
    <row r="74" spans="1:83" ht="13.5" customHeight="1" x14ac:dyDescent="0.15">
      <c r="A74" s="712"/>
      <c r="B74" s="713"/>
      <c r="C74" s="713"/>
      <c r="D74" s="711"/>
      <c r="F74" s="693"/>
      <c r="G74" s="694"/>
      <c r="H74" s="694"/>
      <c r="I74" s="694"/>
      <c r="J74" s="694"/>
      <c r="K74" s="695"/>
      <c r="L74" s="689"/>
      <c r="M74" s="674"/>
      <c r="N74" s="674"/>
      <c r="O74" s="674"/>
      <c r="P74" s="674"/>
      <c r="Q74" s="674"/>
      <c r="R74" s="674"/>
      <c r="S74" s="674"/>
      <c r="T74" s="674"/>
      <c r="U74" s="674"/>
      <c r="V74" s="674"/>
      <c r="W74" s="674"/>
      <c r="X74" s="674"/>
      <c r="Y74" s="674"/>
      <c r="Z74" s="674"/>
      <c r="AA74" s="674"/>
      <c r="AB74" s="674"/>
      <c r="AC74" s="674"/>
      <c r="AD74" s="674"/>
      <c r="AE74" s="674"/>
      <c r="AF74" s="674"/>
      <c r="AG74" s="674"/>
      <c r="AH74" s="674"/>
      <c r="AI74" s="674"/>
      <c r="AJ74" s="684"/>
      <c r="AK74" s="684"/>
      <c r="AL74" s="685"/>
      <c r="AM74" s="642"/>
      <c r="AN74" s="642"/>
      <c r="AO74" s="642"/>
      <c r="AP74" s="642"/>
      <c r="AQ74" s="642"/>
      <c r="AR74" s="642"/>
      <c r="AS74" s="651"/>
      <c r="AT74" s="644"/>
      <c r="AU74" s="674"/>
      <c r="AV74" s="674"/>
      <c r="AW74" s="674"/>
      <c r="AX74" s="674"/>
      <c r="AY74" s="674"/>
      <c r="AZ74" s="674"/>
      <c r="BA74" s="674"/>
      <c r="BB74" s="674"/>
      <c r="BC74" s="674"/>
      <c r="BD74" s="674"/>
      <c r="BE74" s="674"/>
      <c r="BF74" s="674"/>
      <c r="BG74" s="674"/>
      <c r="BH74" s="674"/>
      <c r="BI74" s="674"/>
      <c r="BJ74" s="674"/>
      <c r="BK74" s="674"/>
      <c r="BL74" s="674"/>
      <c r="BM74" s="675"/>
      <c r="BN74" s="675"/>
      <c r="BO74" s="675"/>
      <c r="BP74" s="675"/>
      <c r="BQ74" s="675"/>
      <c r="BR74" s="675"/>
      <c r="BS74" s="675"/>
      <c r="BT74" s="675"/>
      <c r="BU74" s="675"/>
      <c r="BV74" s="675"/>
      <c r="BW74" s="675"/>
      <c r="BX74" s="675"/>
      <c r="BY74" s="675"/>
      <c r="BZ74" s="675"/>
      <c r="CA74" s="675"/>
      <c r="CB74" s="675"/>
      <c r="CC74" s="675"/>
      <c r="CD74" s="675"/>
      <c r="CE74" s="676"/>
    </row>
    <row r="75" spans="1:83" x14ac:dyDescent="0.15">
      <c r="A75" s="712"/>
      <c r="B75" s="713"/>
      <c r="C75" s="713"/>
      <c r="D75" s="711"/>
      <c r="F75" s="693">
        <v>5</v>
      </c>
      <c r="G75" s="694"/>
      <c r="H75" s="694"/>
      <c r="I75" s="694"/>
      <c r="J75" s="694"/>
      <c r="K75" s="695"/>
      <c r="L75" s="664" t="str">
        <f>$L$29</f>
        <v>　</v>
      </c>
      <c r="M75" s="658"/>
      <c r="N75" s="658"/>
      <c r="O75" s="658"/>
      <c r="P75" s="658"/>
      <c r="Q75" s="658"/>
      <c r="R75" s="658"/>
      <c r="S75" s="658"/>
      <c r="T75" s="658"/>
      <c r="U75" s="658"/>
      <c r="V75" s="658"/>
      <c r="W75" s="658"/>
      <c r="X75" s="658"/>
      <c r="Y75" s="658"/>
      <c r="Z75" s="658"/>
      <c r="AA75" s="658"/>
      <c r="AB75" s="683"/>
      <c r="AC75" s="683"/>
      <c r="AD75" s="683"/>
      <c r="AE75" s="683"/>
      <c r="AF75" s="674" t="str">
        <f>$AF$29</f>
        <v/>
      </c>
      <c r="AG75" s="674"/>
      <c r="AH75" s="674"/>
      <c r="AI75" s="674"/>
      <c r="AJ75" s="684" t="str">
        <f>$AJ$29</f>
        <v/>
      </c>
      <c r="AK75" s="684"/>
      <c r="AL75" s="685"/>
      <c r="AM75" s="642" t="s">
        <v>32</v>
      </c>
      <c r="AN75" s="642"/>
      <c r="AO75" s="642" t="str">
        <f>$AO$29</f>
        <v/>
      </c>
      <c r="AP75" s="642"/>
      <c r="AQ75" s="642" t="s">
        <v>32</v>
      </c>
      <c r="AR75" s="642"/>
      <c r="AS75" s="651" t="str">
        <f>$AS$29</f>
        <v/>
      </c>
      <c r="AT75" s="644"/>
      <c r="AU75" s="674" t="str">
        <f>$AU$29</f>
        <v/>
      </c>
      <c r="AV75" s="674"/>
      <c r="AW75" s="674"/>
      <c r="AX75" s="674"/>
      <c r="AY75" s="674"/>
      <c r="AZ75" s="674"/>
      <c r="BA75" s="674"/>
      <c r="BB75" s="674"/>
      <c r="BC75" s="674"/>
      <c r="BD75" s="674"/>
      <c r="BE75" s="674"/>
      <c r="BF75" s="674"/>
      <c r="BG75" s="674"/>
      <c r="BH75" s="674"/>
      <c r="BI75" s="674"/>
      <c r="BJ75" s="674"/>
      <c r="BK75" s="674"/>
      <c r="BL75" s="674"/>
      <c r="BM75" s="675"/>
      <c r="BN75" s="675"/>
      <c r="BO75" s="675"/>
      <c r="BP75" s="675"/>
      <c r="BQ75" s="675"/>
      <c r="BR75" s="675"/>
      <c r="BS75" s="675"/>
      <c r="BT75" s="675"/>
      <c r="BU75" s="675"/>
      <c r="BV75" s="675"/>
      <c r="BW75" s="675"/>
      <c r="BX75" s="675"/>
      <c r="BY75" s="675"/>
      <c r="BZ75" s="675"/>
      <c r="CA75" s="675"/>
      <c r="CB75" s="675"/>
      <c r="CC75" s="675"/>
      <c r="CD75" s="675"/>
      <c r="CE75" s="676"/>
    </row>
    <row r="76" spans="1:83" ht="13.5" customHeight="1" x14ac:dyDescent="0.15">
      <c r="A76" s="712"/>
      <c r="B76" s="713"/>
      <c r="C76" s="713"/>
      <c r="D76" s="711"/>
      <c r="F76" s="693"/>
      <c r="G76" s="694"/>
      <c r="H76" s="694"/>
      <c r="I76" s="694"/>
      <c r="J76" s="694"/>
      <c r="K76" s="695"/>
      <c r="L76" s="687" t="str">
        <f>$L$30</f>
        <v>　</v>
      </c>
      <c r="M76" s="688"/>
      <c r="N76" s="688"/>
      <c r="O76" s="688"/>
      <c r="P76" s="688"/>
      <c r="Q76" s="688"/>
      <c r="R76" s="688"/>
      <c r="S76" s="688"/>
      <c r="T76" s="688"/>
      <c r="U76" s="688"/>
      <c r="V76" s="688"/>
      <c r="W76" s="688"/>
      <c r="X76" s="688"/>
      <c r="Y76" s="688"/>
      <c r="Z76" s="688"/>
      <c r="AA76" s="688"/>
      <c r="AB76" s="688"/>
      <c r="AC76" s="688"/>
      <c r="AD76" s="688"/>
      <c r="AE76" s="688"/>
      <c r="AF76" s="674"/>
      <c r="AG76" s="674"/>
      <c r="AH76" s="674"/>
      <c r="AI76" s="674"/>
      <c r="AJ76" s="684"/>
      <c r="AK76" s="684"/>
      <c r="AL76" s="685"/>
      <c r="AM76" s="642"/>
      <c r="AN76" s="642"/>
      <c r="AO76" s="642"/>
      <c r="AP76" s="642"/>
      <c r="AQ76" s="642"/>
      <c r="AR76" s="642"/>
      <c r="AS76" s="651"/>
      <c r="AT76" s="644"/>
      <c r="AU76" s="674"/>
      <c r="AV76" s="674"/>
      <c r="AW76" s="674"/>
      <c r="AX76" s="674"/>
      <c r="AY76" s="674"/>
      <c r="AZ76" s="674"/>
      <c r="BA76" s="674"/>
      <c r="BB76" s="674"/>
      <c r="BC76" s="674"/>
      <c r="BD76" s="674"/>
      <c r="BE76" s="674"/>
      <c r="BF76" s="674"/>
      <c r="BG76" s="674"/>
      <c r="BH76" s="674"/>
      <c r="BI76" s="674"/>
      <c r="BJ76" s="674"/>
      <c r="BK76" s="674"/>
      <c r="BL76" s="674"/>
      <c r="BM76" s="675"/>
      <c r="BN76" s="675"/>
      <c r="BO76" s="675"/>
      <c r="BP76" s="675"/>
      <c r="BQ76" s="675"/>
      <c r="BR76" s="675"/>
      <c r="BS76" s="675"/>
      <c r="BT76" s="675"/>
      <c r="BU76" s="675"/>
      <c r="BV76" s="675"/>
      <c r="BW76" s="675"/>
      <c r="BX76" s="675"/>
      <c r="BY76" s="675"/>
      <c r="BZ76" s="675"/>
      <c r="CA76" s="675"/>
      <c r="CB76" s="675"/>
      <c r="CC76" s="675"/>
      <c r="CD76" s="675"/>
      <c r="CE76" s="676"/>
    </row>
    <row r="77" spans="1:83" ht="13.5" customHeight="1" x14ac:dyDescent="0.15">
      <c r="A77" s="712"/>
      <c r="B77" s="713"/>
      <c r="C77" s="713"/>
      <c r="D77" s="711"/>
      <c r="F77" s="693"/>
      <c r="G77" s="694"/>
      <c r="H77" s="694"/>
      <c r="I77" s="694"/>
      <c r="J77" s="694"/>
      <c r="K77" s="695"/>
      <c r="L77" s="689"/>
      <c r="M77" s="674"/>
      <c r="N77" s="674"/>
      <c r="O77" s="674"/>
      <c r="P77" s="674"/>
      <c r="Q77" s="674"/>
      <c r="R77" s="674"/>
      <c r="S77" s="674"/>
      <c r="T77" s="674"/>
      <c r="U77" s="674"/>
      <c r="V77" s="674"/>
      <c r="W77" s="674"/>
      <c r="X77" s="674"/>
      <c r="Y77" s="674"/>
      <c r="Z77" s="674"/>
      <c r="AA77" s="674"/>
      <c r="AB77" s="674"/>
      <c r="AC77" s="674"/>
      <c r="AD77" s="674"/>
      <c r="AE77" s="674"/>
      <c r="AF77" s="674"/>
      <c r="AG77" s="674"/>
      <c r="AH77" s="674"/>
      <c r="AI77" s="674"/>
      <c r="AJ77" s="684"/>
      <c r="AK77" s="684"/>
      <c r="AL77" s="685"/>
      <c r="AM77" s="642"/>
      <c r="AN77" s="642"/>
      <c r="AO77" s="642"/>
      <c r="AP77" s="642"/>
      <c r="AQ77" s="642"/>
      <c r="AR77" s="642"/>
      <c r="AS77" s="651"/>
      <c r="AT77" s="644"/>
      <c r="AU77" s="674"/>
      <c r="AV77" s="674"/>
      <c r="AW77" s="674"/>
      <c r="AX77" s="674"/>
      <c r="AY77" s="674"/>
      <c r="AZ77" s="674"/>
      <c r="BA77" s="674"/>
      <c r="BB77" s="674"/>
      <c r="BC77" s="674"/>
      <c r="BD77" s="674"/>
      <c r="BE77" s="674"/>
      <c r="BF77" s="674"/>
      <c r="BG77" s="674"/>
      <c r="BH77" s="674"/>
      <c r="BI77" s="674"/>
      <c r="BJ77" s="674"/>
      <c r="BK77" s="674"/>
      <c r="BL77" s="674"/>
      <c r="BM77" s="675"/>
      <c r="BN77" s="675"/>
      <c r="BO77" s="675"/>
      <c r="BP77" s="675"/>
      <c r="BQ77" s="675"/>
      <c r="BR77" s="675"/>
      <c r="BS77" s="675"/>
      <c r="BT77" s="675"/>
      <c r="BU77" s="675"/>
      <c r="BV77" s="675"/>
      <c r="BW77" s="675"/>
      <c r="BX77" s="675"/>
      <c r="BY77" s="675"/>
      <c r="BZ77" s="675"/>
      <c r="CA77" s="675"/>
      <c r="CB77" s="675"/>
      <c r="CC77" s="675"/>
      <c r="CD77" s="675"/>
      <c r="CE77" s="676"/>
    </row>
    <row r="78" spans="1:83" x14ac:dyDescent="0.15">
      <c r="A78" s="714"/>
      <c r="B78" s="715"/>
      <c r="C78" s="715"/>
      <c r="D78" s="716"/>
      <c r="F78" s="693">
        <v>6</v>
      </c>
      <c r="G78" s="694"/>
      <c r="H78" s="694"/>
      <c r="I78" s="694"/>
      <c r="J78" s="694"/>
      <c r="K78" s="695"/>
      <c r="L78" s="664" t="str">
        <f>$L$32</f>
        <v/>
      </c>
      <c r="M78" s="658"/>
      <c r="N78" s="658"/>
      <c r="O78" s="658"/>
      <c r="P78" s="658"/>
      <c r="Q78" s="658"/>
      <c r="R78" s="658"/>
      <c r="S78" s="658"/>
      <c r="T78" s="658"/>
      <c r="U78" s="658"/>
      <c r="V78" s="658"/>
      <c r="W78" s="658"/>
      <c r="X78" s="658"/>
      <c r="Y78" s="658"/>
      <c r="Z78" s="658"/>
      <c r="AA78" s="658"/>
      <c r="AB78" s="683"/>
      <c r="AC78" s="683"/>
      <c r="AD78" s="683"/>
      <c r="AE78" s="683"/>
      <c r="AF78" s="674" t="str">
        <f>$AF$32</f>
        <v/>
      </c>
      <c r="AG78" s="674"/>
      <c r="AH78" s="674"/>
      <c r="AI78" s="674"/>
      <c r="AJ78" s="684" t="str">
        <f>$AJ$32</f>
        <v/>
      </c>
      <c r="AK78" s="684"/>
      <c r="AL78" s="685"/>
      <c r="AM78" s="642" t="s">
        <v>32</v>
      </c>
      <c r="AN78" s="642"/>
      <c r="AO78" s="642" t="str">
        <f>$AO$32</f>
        <v/>
      </c>
      <c r="AP78" s="642"/>
      <c r="AQ78" s="642" t="s">
        <v>32</v>
      </c>
      <c r="AR78" s="642"/>
      <c r="AS78" s="651" t="str">
        <f>$AS$32</f>
        <v/>
      </c>
      <c r="AT78" s="644"/>
      <c r="AU78" s="674" t="str">
        <f>$AU$32</f>
        <v/>
      </c>
      <c r="AV78" s="674"/>
      <c r="AW78" s="674"/>
      <c r="AX78" s="674"/>
      <c r="AY78" s="674"/>
      <c r="AZ78" s="674"/>
      <c r="BA78" s="674"/>
      <c r="BB78" s="674"/>
      <c r="BC78" s="674"/>
      <c r="BD78" s="674"/>
      <c r="BE78" s="674"/>
      <c r="BF78" s="674"/>
      <c r="BG78" s="674"/>
      <c r="BH78" s="674"/>
      <c r="BI78" s="674"/>
      <c r="BJ78" s="674"/>
      <c r="BK78" s="674"/>
      <c r="BL78" s="674"/>
      <c r="BM78" s="675"/>
      <c r="BN78" s="675"/>
      <c r="BO78" s="675"/>
      <c r="BP78" s="675"/>
      <c r="BQ78" s="675"/>
      <c r="BR78" s="675"/>
      <c r="BS78" s="675"/>
      <c r="BT78" s="675"/>
      <c r="BU78" s="675"/>
      <c r="BV78" s="675"/>
      <c r="BW78" s="675"/>
      <c r="BX78" s="675"/>
      <c r="BY78" s="675"/>
      <c r="BZ78" s="675"/>
      <c r="CA78" s="675"/>
      <c r="CB78" s="675"/>
      <c r="CC78" s="675"/>
      <c r="CD78" s="675"/>
      <c r="CE78" s="676"/>
    </row>
    <row r="79" spans="1:83" ht="13.5" customHeight="1" x14ac:dyDescent="0.15">
      <c r="A79" s="5"/>
      <c r="B79" s="6" t="s">
        <v>7</v>
      </c>
      <c r="C79" s="6"/>
      <c r="D79" s="7" t="s">
        <v>9</v>
      </c>
      <c r="F79" s="693"/>
      <c r="G79" s="694"/>
      <c r="H79" s="694"/>
      <c r="I79" s="694"/>
      <c r="J79" s="694"/>
      <c r="K79" s="695"/>
      <c r="L79" s="687" t="str">
        <f>$L$33</f>
        <v/>
      </c>
      <c r="M79" s="688"/>
      <c r="N79" s="688"/>
      <c r="O79" s="688"/>
      <c r="P79" s="688"/>
      <c r="Q79" s="688"/>
      <c r="R79" s="688"/>
      <c r="S79" s="688"/>
      <c r="T79" s="688"/>
      <c r="U79" s="688"/>
      <c r="V79" s="688"/>
      <c r="W79" s="688"/>
      <c r="X79" s="688"/>
      <c r="Y79" s="688"/>
      <c r="Z79" s="688"/>
      <c r="AA79" s="688"/>
      <c r="AB79" s="688"/>
      <c r="AC79" s="688"/>
      <c r="AD79" s="688"/>
      <c r="AE79" s="688"/>
      <c r="AF79" s="674"/>
      <c r="AG79" s="674"/>
      <c r="AH79" s="674"/>
      <c r="AI79" s="674"/>
      <c r="AJ79" s="684"/>
      <c r="AK79" s="684"/>
      <c r="AL79" s="685"/>
      <c r="AM79" s="642"/>
      <c r="AN79" s="642"/>
      <c r="AO79" s="642"/>
      <c r="AP79" s="642"/>
      <c r="AQ79" s="642"/>
      <c r="AR79" s="642"/>
      <c r="AS79" s="651"/>
      <c r="AT79" s="644"/>
      <c r="AU79" s="674"/>
      <c r="AV79" s="674"/>
      <c r="AW79" s="674"/>
      <c r="AX79" s="674"/>
      <c r="AY79" s="674"/>
      <c r="AZ79" s="674"/>
      <c r="BA79" s="674"/>
      <c r="BB79" s="674"/>
      <c r="BC79" s="674"/>
      <c r="BD79" s="674"/>
      <c r="BE79" s="674"/>
      <c r="BF79" s="674"/>
      <c r="BG79" s="674"/>
      <c r="BH79" s="674"/>
      <c r="BI79" s="674"/>
      <c r="BJ79" s="674"/>
      <c r="BK79" s="674"/>
      <c r="BL79" s="674"/>
      <c r="BM79" s="675"/>
      <c r="BN79" s="675"/>
      <c r="BO79" s="675"/>
      <c r="BP79" s="675"/>
      <c r="BQ79" s="675"/>
      <c r="BR79" s="675"/>
      <c r="BS79" s="675"/>
      <c r="BT79" s="675"/>
      <c r="BU79" s="675"/>
      <c r="BV79" s="675"/>
      <c r="BW79" s="675"/>
      <c r="BX79" s="675"/>
      <c r="BY79" s="675"/>
      <c r="BZ79" s="675"/>
      <c r="CA79" s="675"/>
      <c r="CB79" s="675"/>
      <c r="CC79" s="675"/>
      <c r="CD79" s="675"/>
      <c r="CE79" s="676"/>
    </row>
    <row r="80" spans="1:83" ht="13.5" customHeight="1" x14ac:dyDescent="0.15">
      <c r="A80" s="696"/>
      <c r="B80" s="648"/>
      <c r="C80" s="648"/>
      <c r="D80" s="656"/>
      <c r="F80" s="693"/>
      <c r="G80" s="694"/>
      <c r="H80" s="694"/>
      <c r="I80" s="694"/>
      <c r="J80" s="694"/>
      <c r="K80" s="695"/>
      <c r="L80" s="689"/>
      <c r="M80" s="674"/>
      <c r="N80" s="674"/>
      <c r="O80" s="674"/>
      <c r="P80" s="674"/>
      <c r="Q80" s="674"/>
      <c r="R80" s="674"/>
      <c r="S80" s="674"/>
      <c r="T80" s="674"/>
      <c r="U80" s="674"/>
      <c r="V80" s="674"/>
      <c r="W80" s="674"/>
      <c r="X80" s="674"/>
      <c r="Y80" s="674"/>
      <c r="Z80" s="674"/>
      <c r="AA80" s="674"/>
      <c r="AB80" s="674"/>
      <c r="AC80" s="674"/>
      <c r="AD80" s="674"/>
      <c r="AE80" s="674"/>
      <c r="AF80" s="674"/>
      <c r="AG80" s="674"/>
      <c r="AH80" s="674"/>
      <c r="AI80" s="674"/>
      <c r="AJ80" s="684"/>
      <c r="AK80" s="684"/>
      <c r="AL80" s="685"/>
      <c r="AM80" s="642"/>
      <c r="AN80" s="642"/>
      <c r="AO80" s="642"/>
      <c r="AP80" s="642"/>
      <c r="AQ80" s="642"/>
      <c r="AR80" s="642"/>
      <c r="AS80" s="651"/>
      <c r="AT80" s="644"/>
      <c r="AU80" s="674"/>
      <c r="AV80" s="674"/>
      <c r="AW80" s="674"/>
      <c r="AX80" s="674"/>
      <c r="AY80" s="674"/>
      <c r="AZ80" s="674"/>
      <c r="BA80" s="674"/>
      <c r="BB80" s="674"/>
      <c r="BC80" s="674"/>
      <c r="BD80" s="674"/>
      <c r="BE80" s="674"/>
      <c r="BF80" s="674"/>
      <c r="BG80" s="674"/>
      <c r="BH80" s="674"/>
      <c r="BI80" s="674"/>
      <c r="BJ80" s="674"/>
      <c r="BK80" s="674"/>
      <c r="BL80" s="674"/>
      <c r="BM80" s="675"/>
      <c r="BN80" s="675"/>
      <c r="BO80" s="675"/>
      <c r="BP80" s="675"/>
      <c r="BQ80" s="675"/>
      <c r="BR80" s="675"/>
      <c r="BS80" s="675"/>
      <c r="BT80" s="675"/>
      <c r="BU80" s="675"/>
      <c r="BV80" s="675"/>
      <c r="BW80" s="675"/>
      <c r="BX80" s="675"/>
      <c r="BY80" s="675"/>
      <c r="BZ80" s="675"/>
      <c r="CA80" s="675"/>
      <c r="CB80" s="675"/>
      <c r="CC80" s="675"/>
      <c r="CD80" s="675"/>
      <c r="CE80" s="676"/>
    </row>
    <row r="81" spans="1:84" x14ac:dyDescent="0.15">
      <c r="A81" s="697"/>
      <c r="B81" s="698"/>
      <c r="C81" s="698"/>
      <c r="D81" s="699"/>
      <c r="F81" s="693">
        <v>7</v>
      </c>
      <c r="G81" s="694"/>
      <c r="H81" s="694"/>
      <c r="I81" s="694"/>
      <c r="J81" s="694"/>
      <c r="K81" s="695"/>
      <c r="L81" s="664" t="str">
        <f>$L$35</f>
        <v/>
      </c>
      <c r="M81" s="658"/>
      <c r="N81" s="658"/>
      <c r="O81" s="658"/>
      <c r="P81" s="658"/>
      <c r="Q81" s="658"/>
      <c r="R81" s="658"/>
      <c r="S81" s="658"/>
      <c r="T81" s="658"/>
      <c r="U81" s="658"/>
      <c r="V81" s="658"/>
      <c r="W81" s="658"/>
      <c r="X81" s="658"/>
      <c r="Y81" s="658"/>
      <c r="Z81" s="658"/>
      <c r="AA81" s="658"/>
      <c r="AB81" s="683"/>
      <c r="AC81" s="683"/>
      <c r="AD81" s="683"/>
      <c r="AE81" s="683"/>
      <c r="AF81" s="674" t="str">
        <f>$AF$35</f>
        <v/>
      </c>
      <c r="AG81" s="674"/>
      <c r="AH81" s="674"/>
      <c r="AI81" s="674"/>
      <c r="AJ81" s="684" t="str">
        <f>$AJ$35</f>
        <v/>
      </c>
      <c r="AK81" s="684"/>
      <c r="AL81" s="685"/>
      <c r="AM81" s="642" t="s">
        <v>32</v>
      </c>
      <c r="AN81" s="642"/>
      <c r="AO81" s="642" t="str">
        <f>$AO$35</f>
        <v/>
      </c>
      <c r="AP81" s="642"/>
      <c r="AQ81" s="642" t="s">
        <v>32</v>
      </c>
      <c r="AR81" s="642"/>
      <c r="AS81" s="651" t="str">
        <f>$AS$35</f>
        <v/>
      </c>
      <c r="AT81" s="644"/>
      <c r="AU81" s="674" t="str">
        <f>$AU$35</f>
        <v/>
      </c>
      <c r="AV81" s="674"/>
      <c r="AW81" s="674"/>
      <c r="AX81" s="674"/>
      <c r="AY81" s="674"/>
      <c r="AZ81" s="674"/>
      <c r="BA81" s="674"/>
      <c r="BB81" s="674"/>
      <c r="BC81" s="674"/>
      <c r="BD81" s="674"/>
      <c r="BE81" s="674"/>
      <c r="BF81" s="674"/>
      <c r="BG81" s="674"/>
      <c r="BH81" s="674"/>
      <c r="BI81" s="674"/>
      <c r="BJ81" s="674"/>
      <c r="BK81" s="674"/>
      <c r="BL81" s="674"/>
      <c r="BM81" s="675"/>
      <c r="BN81" s="675"/>
      <c r="BO81" s="675"/>
      <c r="BP81" s="675"/>
      <c r="BQ81" s="675"/>
      <c r="BR81" s="675"/>
      <c r="BS81" s="675"/>
      <c r="BT81" s="675"/>
      <c r="BU81" s="675"/>
      <c r="BV81" s="675"/>
      <c r="BW81" s="675"/>
      <c r="BX81" s="675"/>
      <c r="BY81" s="675"/>
      <c r="BZ81" s="675"/>
      <c r="CA81" s="675"/>
      <c r="CB81" s="675"/>
      <c r="CC81" s="675"/>
      <c r="CD81" s="675"/>
      <c r="CE81" s="676"/>
    </row>
    <row r="82" spans="1:84" x14ac:dyDescent="0.15">
      <c r="A82" s="700"/>
      <c r="B82" s="701"/>
      <c r="C82" s="701"/>
      <c r="D82" s="649"/>
      <c r="F82" s="693"/>
      <c r="G82" s="694"/>
      <c r="H82" s="694"/>
      <c r="I82" s="694"/>
      <c r="J82" s="694"/>
      <c r="K82" s="695"/>
      <c r="L82" s="687" t="str">
        <f>$L$36</f>
        <v/>
      </c>
      <c r="M82" s="688"/>
      <c r="N82" s="688"/>
      <c r="O82" s="688"/>
      <c r="P82" s="688"/>
      <c r="Q82" s="688"/>
      <c r="R82" s="688"/>
      <c r="S82" s="688"/>
      <c r="T82" s="688"/>
      <c r="U82" s="688"/>
      <c r="V82" s="688"/>
      <c r="W82" s="688"/>
      <c r="X82" s="688"/>
      <c r="Y82" s="688"/>
      <c r="Z82" s="688"/>
      <c r="AA82" s="688"/>
      <c r="AB82" s="688"/>
      <c r="AC82" s="688"/>
      <c r="AD82" s="688"/>
      <c r="AE82" s="688"/>
      <c r="AF82" s="674"/>
      <c r="AG82" s="674"/>
      <c r="AH82" s="674"/>
      <c r="AI82" s="674"/>
      <c r="AJ82" s="684"/>
      <c r="AK82" s="684"/>
      <c r="AL82" s="685"/>
      <c r="AM82" s="642"/>
      <c r="AN82" s="642"/>
      <c r="AO82" s="642"/>
      <c r="AP82" s="642"/>
      <c r="AQ82" s="642"/>
      <c r="AR82" s="642"/>
      <c r="AS82" s="651"/>
      <c r="AT82" s="644"/>
      <c r="AU82" s="674"/>
      <c r="AV82" s="674"/>
      <c r="AW82" s="674"/>
      <c r="AX82" s="674"/>
      <c r="AY82" s="674"/>
      <c r="AZ82" s="674"/>
      <c r="BA82" s="674"/>
      <c r="BB82" s="674"/>
      <c r="BC82" s="674"/>
      <c r="BD82" s="674"/>
      <c r="BE82" s="674"/>
      <c r="BF82" s="674"/>
      <c r="BG82" s="674"/>
      <c r="BH82" s="674"/>
      <c r="BI82" s="674"/>
      <c r="BJ82" s="674"/>
      <c r="BK82" s="674"/>
      <c r="BL82" s="674"/>
      <c r="BM82" s="675"/>
      <c r="BN82" s="675"/>
      <c r="BO82" s="675"/>
      <c r="BP82" s="675"/>
      <c r="BQ82" s="675"/>
      <c r="BR82" s="675"/>
      <c r="BS82" s="675"/>
      <c r="BT82" s="675"/>
      <c r="BU82" s="675"/>
      <c r="BV82" s="675"/>
      <c r="BW82" s="675"/>
      <c r="BX82" s="675"/>
      <c r="BY82" s="675"/>
      <c r="BZ82" s="675"/>
      <c r="CA82" s="675"/>
      <c r="CB82" s="675"/>
      <c r="CC82" s="675"/>
      <c r="CD82" s="675"/>
      <c r="CE82" s="676"/>
    </row>
    <row r="83" spans="1:84" ht="14.25" thickBot="1" x14ac:dyDescent="0.2">
      <c r="F83" s="702"/>
      <c r="G83" s="703"/>
      <c r="H83" s="703"/>
      <c r="I83" s="703"/>
      <c r="J83" s="703"/>
      <c r="K83" s="704"/>
      <c r="L83" s="723"/>
      <c r="M83" s="706"/>
      <c r="N83" s="706"/>
      <c r="O83" s="706"/>
      <c r="P83" s="706"/>
      <c r="Q83" s="706"/>
      <c r="R83" s="706"/>
      <c r="S83" s="706"/>
      <c r="T83" s="706"/>
      <c r="U83" s="706"/>
      <c r="V83" s="706"/>
      <c r="W83" s="706"/>
      <c r="X83" s="706"/>
      <c r="Y83" s="706"/>
      <c r="Z83" s="706"/>
      <c r="AA83" s="706"/>
      <c r="AB83" s="706"/>
      <c r="AC83" s="706"/>
      <c r="AD83" s="706"/>
      <c r="AE83" s="706"/>
      <c r="AF83" s="706"/>
      <c r="AG83" s="706"/>
      <c r="AH83" s="706"/>
      <c r="AI83" s="706"/>
      <c r="AJ83" s="707"/>
      <c r="AK83" s="707"/>
      <c r="AL83" s="708"/>
      <c r="AM83" s="705"/>
      <c r="AN83" s="705"/>
      <c r="AO83" s="705"/>
      <c r="AP83" s="705"/>
      <c r="AQ83" s="705"/>
      <c r="AR83" s="705"/>
      <c r="AS83" s="638"/>
      <c r="AT83" s="639"/>
      <c r="AU83" s="706"/>
      <c r="AV83" s="706"/>
      <c r="AW83" s="706"/>
      <c r="AX83" s="706"/>
      <c r="AY83" s="706"/>
      <c r="AZ83" s="706"/>
      <c r="BA83" s="706"/>
      <c r="BB83" s="706"/>
      <c r="BC83" s="706"/>
      <c r="BD83" s="706"/>
      <c r="BE83" s="706"/>
      <c r="BF83" s="706"/>
      <c r="BG83" s="706"/>
      <c r="BH83" s="706"/>
      <c r="BI83" s="706"/>
      <c r="BJ83" s="706"/>
      <c r="BK83" s="706"/>
      <c r="BL83" s="706"/>
      <c r="BM83" s="721"/>
      <c r="BN83" s="721"/>
      <c r="BO83" s="721"/>
      <c r="BP83" s="721"/>
      <c r="BQ83" s="721"/>
      <c r="BR83" s="721"/>
      <c r="BS83" s="721"/>
      <c r="BT83" s="721"/>
      <c r="BU83" s="721"/>
      <c r="BV83" s="721"/>
      <c r="BW83" s="721"/>
      <c r="BX83" s="721"/>
      <c r="BY83" s="721"/>
      <c r="BZ83" s="721"/>
      <c r="CA83" s="721"/>
      <c r="CB83" s="721"/>
      <c r="CC83" s="721"/>
      <c r="CD83" s="721"/>
      <c r="CE83" s="722"/>
    </row>
    <row r="84" spans="1:84" x14ac:dyDescent="0.15">
      <c r="M84" s="79"/>
    </row>
    <row r="85" spans="1:84" x14ac:dyDescent="0.15">
      <c r="U85" s="8"/>
    </row>
    <row r="86" spans="1:84" x14ac:dyDescent="0.15">
      <c r="L86" s="8" t="s">
        <v>35</v>
      </c>
    </row>
    <row r="87" spans="1:84" x14ac:dyDescent="0.15">
      <c r="AP87" s="717" t="s">
        <v>38</v>
      </c>
      <c r="AQ87" s="718"/>
      <c r="AR87" s="718"/>
      <c r="AS87" s="718"/>
      <c r="AT87" s="718"/>
      <c r="AU87" s="718"/>
      <c r="AV87" s="718"/>
      <c r="AW87" s="718"/>
      <c r="AX87" s="718"/>
      <c r="AY87" s="718"/>
      <c r="AZ87" s="718"/>
      <c r="BA87" s="719" t="str">
        <f>$BA$41</f>
        <v/>
      </c>
      <c r="BB87" s="720"/>
      <c r="BC87" s="720"/>
      <c r="BD87" s="720"/>
      <c r="BE87" s="720"/>
      <c r="BF87" s="720"/>
      <c r="BG87" s="720"/>
      <c r="BH87" s="720"/>
      <c r="BI87" s="720"/>
      <c r="BJ87" s="720"/>
      <c r="BK87" s="720"/>
      <c r="BL87" s="720"/>
      <c r="BM87" s="720"/>
      <c r="BN87" s="720"/>
      <c r="BO87" s="720"/>
      <c r="BP87" s="720"/>
      <c r="BQ87" s="720"/>
      <c r="BR87" s="720"/>
      <c r="BS87" s="720"/>
      <c r="BT87" s="720"/>
      <c r="BU87" s="720"/>
      <c r="BV87" s="720"/>
      <c r="BW87" s="720"/>
      <c r="BX87" s="720"/>
      <c r="BY87" s="720"/>
      <c r="BZ87" s="720"/>
      <c r="CA87" s="720"/>
      <c r="CB87" s="717" t="s">
        <v>36</v>
      </c>
      <c r="CC87" s="718"/>
      <c r="CD87" s="718"/>
      <c r="CE87" s="718"/>
    </row>
    <row r="88" spans="1:84" x14ac:dyDescent="0.15">
      <c r="Q88" s="79" t="str">
        <f>$Q$42</f>
        <v>令和元年</v>
      </c>
      <c r="X88" s="726" t="str">
        <f>$X$42</f>
        <v/>
      </c>
      <c r="Y88" s="726"/>
      <c r="Z88" s="726" t="s">
        <v>7</v>
      </c>
      <c r="AA88" s="726"/>
      <c r="AB88" s="726" t="str">
        <f>$AB$42</f>
        <v/>
      </c>
      <c r="AC88" s="726"/>
      <c r="AD88" s="726" t="s">
        <v>9</v>
      </c>
      <c r="AE88" s="726"/>
      <c r="AP88" s="724"/>
      <c r="AQ88" s="724"/>
      <c r="AR88" s="724"/>
      <c r="AS88" s="724"/>
      <c r="AT88" s="724"/>
      <c r="AU88" s="724"/>
      <c r="AV88" s="724"/>
      <c r="AW88" s="724"/>
      <c r="AX88" s="724"/>
      <c r="AY88" s="724"/>
      <c r="AZ88" s="724"/>
      <c r="BA88" s="725"/>
      <c r="BB88" s="725"/>
      <c r="BC88" s="725"/>
      <c r="BD88" s="725"/>
      <c r="BE88" s="725"/>
      <c r="BF88" s="725"/>
      <c r="BG88" s="725"/>
      <c r="BH88" s="725"/>
      <c r="BI88" s="725"/>
      <c r="BJ88" s="725"/>
      <c r="BK88" s="725"/>
      <c r="BL88" s="725"/>
      <c r="BM88" s="725"/>
      <c r="BN88" s="725"/>
      <c r="BO88" s="725"/>
      <c r="BP88" s="725"/>
      <c r="BQ88" s="725"/>
      <c r="BR88" s="725"/>
      <c r="BS88" s="725"/>
      <c r="BT88" s="725"/>
      <c r="BU88" s="725"/>
      <c r="BV88" s="725"/>
      <c r="BW88" s="725"/>
      <c r="BX88" s="725"/>
      <c r="BY88" s="725"/>
      <c r="BZ88" s="725"/>
      <c r="CA88" s="725"/>
      <c r="CB88" s="724"/>
      <c r="CC88" s="724"/>
      <c r="CD88" s="724"/>
      <c r="CE88" s="724"/>
    </row>
    <row r="90" spans="1:84" x14ac:dyDescent="0.15">
      <c r="L90" s="8" t="s">
        <v>382</v>
      </c>
      <c r="AP90" s="717"/>
      <c r="AQ90" s="718"/>
      <c r="AR90" s="718"/>
      <c r="AS90" s="718"/>
      <c r="AT90" s="718"/>
      <c r="AU90" s="718"/>
      <c r="AV90" s="718"/>
      <c r="AW90" s="718"/>
      <c r="AX90" s="718"/>
      <c r="AY90" s="718"/>
      <c r="AZ90" s="718"/>
      <c r="BA90" s="719"/>
      <c r="BB90" s="720"/>
      <c r="BC90" s="720"/>
      <c r="BD90" s="720"/>
      <c r="BE90" s="720"/>
      <c r="BF90" s="720"/>
      <c r="BG90" s="720"/>
      <c r="BH90" s="720"/>
      <c r="BI90" s="720"/>
      <c r="BJ90" s="720"/>
      <c r="BK90" s="720"/>
      <c r="BL90" s="720"/>
      <c r="BM90" s="720"/>
      <c r="BN90" s="720"/>
      <c r="BO90" s="720"/>
      <c r="BP90" s="720"/>
      <c r="BQ90" s="720"/>
      <c r="BR90" s="720"/>
      <c r="BS90" s="720"/>
      <c r="BT90" s="720"/>
      <c r="BU90" s="720"/>
      <c r="BV90" s="720"/>
      <c r="BW90" s="720"/>
      <c r="BX90" s="720"/>
      <c r="BY90" s="720"/>
      <c r="BZ90" s="720"/>
      <c r="CA90" s="720"/>
      <c r="CB90" s="717"/>
      <c r="CC90" s="718"/>
      <c r="CD90" s="718"/>
      <c r="CE90" s="718"/>
    </row>
    <row r="91" spans="1:84" x14ac:dyDescent="0.15">
      <c r="AP91" s="718"/>
      <c r="AQ91" s="718"/>
      <c r="AR91" s="718"/>
      <c r="AS91" s="718"/>
      <c r="AT91" s="718"/>
      <c r="AU91" s="718"/>
      <c r="AV91" s="718"/>
      <c r="AW91" s="718"/>
      <c r="AX91" s="718"/>
      <c r="AY91" s="718"/>
      <c r="AZ91" s="718"/>
      <c r="BA91" s="720"/>
      <c r="BB91" s="720"/>
      <c r="BC91" s="720"/>
      <c r="BD91" s="720"/>
      <c r="BE91" s="720"/>
      <c r="BF91" s="720"/>
      <c r="BG91" s="720"/>
      <c r="BH91" s="720"/>
      <c r="BI91" s="720"/>
      <c r="BJ91" s="720"/>
      <c r="BK91" s="720"/>
      <c r="BL91" s="720"/>
      <c r="BM91" s="720"/>
      <c r="BN91" s="720"/>
      <c r="BO91" s="720"/>
      <c r="BP91" s="720"/>
      <c r="BQ91" s="720"/>
      <c r="BR91" s="720"/>
      <c r="BS91" s="720"/>
      <c r="BT91" s="720"/>
      <c r="BU91" s="720"/>
      <c r="BV91" s="720"/>
      <c r="BW91" s="720"/>
      <c r="BX91" s="720"/>
      <c r="BY91" s="720"/>
      <c r="BZ91" s="720"/>
      <c r="CA91" s="720"/>
      <c r="CB91" s="718"/>
      <c r="CC91" s="718"/>
      <c r="CD91" s="718"/>
      <c r="CE91" s="718"/>
    </row>
    <row r="92" spans="1:84" ht="0.95" customHeight="1" thickBot="1" x14ac:dyDescent="0.2">
      <c r="AP92" s="287"/>
      <c r="AQ92" s="287"/>
      <c r="AR92" s="287"/>
      <c r="AS92" s="287"/>
      <c r="AT92" s="287"/>
      <c r="AU92" s="287"/>
      <c r="AV92" s="287"/>
      <c r="AW92" s="287"/>
      <c r="AX92" s="287"/>
      <c r="AY92" s="287"/>
      <c r="AZ92" s="287"/>
      <c r="BA92" s="287"/>
      <c r="BB92" s="287"/>
      <c r="BC92" s="287"/>
      <c r="BD92" s="287"/>
      <c r="BE92" s="287"/>
      <c r="BF92" s="287"/>
      <c r="BG92" s="287"/>
      <c r="BH92" s="287"/>
      <c r="BI92" s="287"/>
      <c r="BJ92" s="287"/>
      <c r="BK92" s="287"/>
      <c r="BL92" s="287"/>
      <c r="BM92" s="287"/>
      <c r="BN92" s="287"/>
      <c r="BO92" s="287"/>
      <c r="BP92" s="287"/>
      <c r="BQ92" s="287"/>
      <c r="BR92" s="287"/>
      <c r="BS92" s="287"/>
      <c r="BT92" s="287"/>
      <c r="BU92" s="287"/>
      <c r="BV92" s="287"/>
      <c r="BW92" s="287"/>
      <c r="BX92" s="287"/>
      <c r="BY92" s="287"/>
      <c r="BZ92" s="287"/>
      <c r="CA92" s="287"/>
      <c r="CB92" s="287"/>
      <c r="CC92" s="287"/>
      <c r="CD92" s="287"/>
      <c r="CE92" s="287"/>
      <c r="CF92" s="287"/>
    </row>
    <row r="93" spans="1:84" ht="20.100000000000001" customHeight="1" x14ac:dyDescent="0.15">
      <c r="A93" s="104"/>
      <c r="B93" s="104"/>
      <c r="C93" s="104"/>
      <c r="D93" s="104"/>
      <c r="F93" s="609" t="s">
        <v>0</v>
      </c>
      <c r="G93" s="610"/>
      <c r="H93" s="610"/>
      <c r="I93" s="611"/>
      <c r="J93" s="611"/>
      <c r="K93" s="611"/>
      <c r="L93" s="611"/>
      <c r="M93" s="336"/>
      <c r="N93" s="612" t="str">
        <f>$N$1</f>
        <v>鹿児島県</v>
      </c>
      <c r="O93" s="612"/>
      <c r="P93" s="612"/>
      <c r="Q93" s="612"/>
      <c r="R93" s="612"/>
      <c r="S93" s="613"/>
      <c r="T93" s="613"/>
      <c r="U93" s="614"/>
      <c r="V93" s="615" t="str">
        <f>$V$1</f>
        <v>令和元年度　第４８回全国高等学校選抜バドミントン大会</v>
      </c>
      <c r="W93" s="616"/>
      <c r="X93" s="616"/>
      <c r="Y93" s="616"/>
      <c r="Z93" s="616"/>
      <c r="AA93" s="616"/>
      <c r="AB93" s="616"/>
      <c r="AC93" s="616"/>
      <c r="AD93" s="616"/>
      <c r="AE93" s="616"/>
      <c r="AF93" s="616"/>
      <c r="AG93" s="616"/>
      <c r="AH93" s="616"/>
      <c r="AI93" s="616"/>
      <c r="AJ93" s="616"/>
      <c r="AK93" s="616"/>
      <c r="AL93" s="616"/>
      <c r="AM93" s="616"/>
      <c r="AN93" s="616"/>
      <c r="AO93" s="616"/>
      <c r="AP93" s="616"/>
      <c r="AQ93" s="616"/>
      <c r="AR93" s="616"/>
      <c r="AS93" s="616"/>
      <c r="AT93" s="616"/>
      <c r="AU93" s="616"/>
      <c r="AV93" s="616"/>
      <c r="AW93" s="616"/>
      <c r="AX93" s="616"/>
      <c r="AY93" s="616"/>
      <c r="AZ93" s="616"/>
      <c r="BA93" s="616"/>
      <c r="BB93" s="616"/>
      <c r="BC93" s="616"/>
      <c r="BD93" s="616"/>
      <c r="BE93" s="616"/>
      <c r="BF93" s="616"/>
      <c r="BG93" s="616"/>
      <c r="BH93" s="616"/>
      <c r="BI93" s="616"/>
      <c r="BJ93" s="616"/>
      <c r="BK93" s="616"/>
      <c r="BL93" s="616"/>
      <c r="BM93" s="616"/>
      <c r="BN93" s="435"/>
      <c r="BO93" s="616"/>
      <c r="BP93" s="617"/>
      <c r="BQ93" s="633" t="s">
        <v>3</v>
      </c>
      <c r="BR93" s="491"/>
      <c r="BS93" s="491"/>
      <c r="BT93" s="491"/>
      <c r="BU93" s="491"/>
      <c r="BV93" s="491"/>
      <c r="BW93" s="634"/>
      <c r="BX93" s="636" t="str">
        <f>$BX$1</f>
        <v/>
      </c>
      <c r="BY93" s="491"/>
      <c r="BZ93" s="491"/>
      <c r="CA93" s="491"/>
      <c r="CB93" s="491"/>
      <c r="CC93" s="491"/>
      <c r="CD93" s="491"/>
      <c r="CE93" s="492"/>
    </row>
    <row r="94" spans="1:84" ht="20.100000000000001" customHeight="1" thickBot="1" x14ac:dyDescent="0.2">
      <c r="A94" s="104"/>
      <c r="B94" s="104"/>
      <c r="C94" s="104"/>
      <c r="D94" s="104"/>
      <c r="F94" s="637" t="s">
        <v>1</v>
      </c>
      <c r="G94" s="638"/>
      <c r="H94" s="638"/>
      <c r="I94" s="639"/>
      <c r="J94" s="639"/>
      <c r="K94" s="639"/>
      <c r="L94" s="639"/>
      <c r="M94" s="640"/>
      <c r="N94" s="639" t="s">
        <v>2</v>
      </c>
      <c r="O94" s="639"/>
      <c r="P94" s="639"/>
      <c r="Q94" s="639"/>
      <c r="R94" s="639"/>
      <c r="S94" s="639"/>
      <c r="T94" s="639"/>
      <c r="U94" s="641"/>
      <c r="V94" s="615" t="s">
        <v>4</v>
      </c>
      <c r="W94" s="616"/>
      <c r="X94" s="616"/>
      <c r="Y94" s="616"/>
      <c r="Z94" s="616"/>
      <c r="AA94" s="616"/>
      <c r="AB94" s="616"/>
      <c r="AC94" s="616"/>
      <c r="AD94" s="616"/>
      <c r="AE94" s="616"/>
      <c r="AF94" s="616"/>
      <c r="AG94" s="616"/>
      <c r="AH94" s="616"/>
      <c r="AI94" s="616"/>
      <c r="AJ94" s="616"/>
      <c r="AK94" s="616"/>
      <c r="AL94" s="616"/>
      <c r="AM94" s="616"/>
      <c r="AN94" s="616"/>
      <c r="AO94" s="616"/>
      <c r="AP94" s="616"/>
      <c r="AQ94" s="616"/>
      <c r="AR94" s="616"/>
      <c r="AS94" s="616"/>
      <c r="AT94" s="616"/>
      <c r="AU94" s="616"/>
      <c r="AV94" s="616"/>
      <c r="AW94" s="616"/>
      <c r="AX94" s="616"/>
      <c r="AY94" s="616"/>
      <c r="AZ94" s="616"/>
      <c r="BA94" s="616"/>
      <c r="BB94" s="616"/>
      <c r="BC94" s="616"/>
      <c r="BD94" s="616"/>
      <c r="BE94" s="616"/>
      <c r="BF94" s="616"/>
      <c r="BG94" s="616"/>
      <c r="BH94" s="616"/>
      <c r="BI94" s="616"/>
      <c r="BJ94" s="616"/>
      <c r="BK94" s="616"/>
      <c r="BL94" s="616"/>
      <c r="BM94" s="616"/>
      <c r="BN94" s="435"/>
      <c r="BO94" s="616"/>
      <c r="BP94" s="617"/>
      <c r="BQ94" s="493"/>
      <c r="BR94" s="494"/>
      <c r="BS94" s="494"/>
      <c r="BT94" s="494"/>
      <c r="BU94" s="494"/>
      <c r="BV94" s="494"/>
      <c r="BW94" s="635"/>
      <c r="BX94" s="510"/>
      <c r="BY94" s="494"/>
      <c r="BZ94" s="494"/>
      <c r="CA94" s="494"/>
      <c r="CB94" s="494"/>
      <c r="CC94" s="494"/>
      <c r="CD94" s="494"/>
      <c r="CE94" s="495"/>
    </row>
    <row r="95" spans="1:84" ht="14.25" thickBot="1" x14ac:dyDescent="0.2">
      <c r="A95" s="105"/>
      <c r="B95" s="105"/>
      <c r="C95" s="105"/>
      <c r="D95" s="105"/>
    </row>
    <row r="96" spans="1:84" x14ac:dyDescent="0.15">
      <c r="A96" s="105"/>
      <c r="B96" s="105"/>
      <c r="C96" s="105"/>
      <c r="D96" s="105"/>
      <c r="L96" s="630" t="s">
        <v>20</v>
      </c>
      <c r="M96" s="631"/>
      <c r="N96" s="631"/>
      <c r="O96" s="631"/>
      <c r="P96" s="631"/>
      <c r="Q96" s="631"/>
      <c r="R96" s="631" t="str">
        <f>$R$4</f>
        <v/>
      </c>
      <c r="S96" s="631"/>
      <c r="T96" s="631"/>
      <c r="U96" s="631"/>
      <c r="V96" s="631"/>
      <c r="W96" s="631"/>
      <c r="X96" s="631"/>
      <c r="Y96" s="631"/>
      <c r="Z96" s="631"/>
      <c r="AA96" s="631"/>
      <c r="AB96" s="631"/>
      <c r="AC96" s="631"/>
      <c r="AD96" s="631"/>
      <c r="AE96" s="631"/>
      <c r="AF96" s="631"/>
      <c r="AG96" s="631"/>
      <c r="AH96" s="631"/>
      <c r="AI96" s="631"/>
      <c r="AJ96" s="631"/>
      <c r="AK96" s="631"/>
      <c r="AL96" s="631"/>
      <c r="AM96" s="631"/>
      <c r="AN96" s="631"/>
      <c r="AO96" s="631"/>
      <c r="AP96" s="631"/>
      <c r="AQ96" s="631"/>
      <c r="AR96" s="631"/>
      <c r="AS96" s="631"/>
      <c r="AT96" s="631"/>
      <c r="AU96" s="631"/>
      <c r="AV96" s="631"/>
      <c r="AW96" s="631"/>
      <c r="AX96" s="631"/>
      <c r="AY96" s="631"/>
      <c r="AZ96" s="631"/>
      <c r="BA96" s="631"/>
      <c r="BB96" s="631"/>
      <c r="BC96" s="631"/>
      <c r="BD96" s="631"/>
      <c r="BE96" s="631"/>
      <c r="BF96" s="631"/>
      <c r="BG96" s="631"/>
      <c r="BH96" s="631" t="s">
        <v>11</v>
      </c>
      <c r="BI96" s="631"/>
      <c r="BJ96" s="631"/>
      <c r="BK96" s="631"/>
      <c r="BL96" s="631"/>
      <c r="BM96" s="631"/>
      <c r="BN96" s="631"/>
      <c r="BO96" s="631"/>
      <c r="BP96" s="631"/>
      <c r="BQ96" s="631"/>
      <c r="BR96" s="631"/>
      <c r="BS96" s="631" t="str">
        <f>$BS$4</f>
        <v>　</v>
      </c>
      <c r="BT96" s="631"/>
      <c r="BU96" s="631"/>
      <c r="BV96" s="631"/>
      <c r="BW96" s="631"/>
      <c r="BX96" s="631"/>
      <c r="BY96" s="631"/>
      <c r="BZ96" s="631"/>
      <c r="CA96" s="631"/>
      <c r="CB96" s="631"/>
      <c r="CC96" s="631"/>
      <c r="CD96" s="631"/>
      <c r="CE96" s="632"/>
    </row>
    <row r="97" spans="1:83" x14ac:dyDescent="0.15">
      <c r="A97" s="105"/>
      <c r="B97" s="105"/>
      <c r="C97" s="105"/>
      <c r="D97" s="105"/>
      <c r="L97" s="653" t="s">
        <v>13</v>
      </c>
      <c r="M97" s="650"/>
      <c r="N97" s="650"/>
      <c r="O97" s="650"/>
      <c r="P97" s="650"/>
      <c r="Q97" s="650"/>
      <c r="R97" s="650" t="str">
        <f>$R$5</f>
        <v/>
      </c>
      <c r="S97" s="650"/>
      <c r="T97" s="650"/>
      <c r="U97" s="650"/>
      <c r="V97" s="650"/>
      <c r="W97" s="650"/>
      <c r="X97" s="650"/>
      <c r="Y97" s="650"/>
      <c r="Z97" s="650"/>
      <c r="AA97" s="650"/>
      <c r="AB97" s="650"/>
      <c r="AC97" s="650"/>
      <c r="AD97" s="650"/>
      <c r="AE97" s="650"/>
      <c r="AF97" s="650"/>
      <c r="AG97" s="650"/>
      <c r="AH97" s="650"/>
      <c r="AI97" s="650"/>
      <c r="AJ97" s="650"/>
      <c r="AK97" s="650"/>
      <c r="AL97" s="650"/>
      <c r="AM97" s="650"/>
      <c r="AN97" s="650"/>
      <c r="AO97" s="650"/>
      <c r="AP97" s="650"/>
      <c r="AQ97" s="650"/>
      <c r="AR97" s="650"/>
      <c r="AS97" s="650"/>
      <c r="AT97" s="650"/>
      <c r="AU97" s="650"/>
      <c r="AV97" s="650"/>
      <c r="AW97" s="650"/>
      <c r="AX97" s="650"/>
      <c r="AY97" s="650"/>
      <c r="AZ97" s="650"/>
      <c r="BA97" s="650"/>
      <c r="BB97" s="650"/>
      <c r="BC97" s="650"/>
      <c r="BD97" s="650"/>
      <c r="BE97" s="650"/>
      <c r="BF97" s="650"/>
      <c r="BG97" s="650"/>
      <c r="BH97" s="650" t="s">
        <v>73</v>
      </c>
      <c r="BI97" s="650"/>
      <c r="BJ97" s="650"/>
      <c r="BK97" s="650"/>
      <c r="BL97" s="650"/>
      <c r="BM97" s="650"/>
      <c r="BN97" s="650"/>
      <c r="BO97" s="650"/>
      <c r="BP97" s="650"/>
      <c r="BQ97" s="650"/>
      <c r="BR97" s="650"/>
      <c r="BS97" s="650" t="str">
        <f>$BS$5</f>
        <v>　</v>
      </c>
      <c r="BT97" s="650"/>
      <c r="BU97" s="650"/>
      <c r="BV97" s="650"/>
      <c r="BW97" s="650"/>
      <c r="BX97" s="650"/>
      <c r="BY97" s="650"/>
      <c r="BZ97" s="650"/>
      <c r="CA97" s="650"/>
      <c r="CB97" s="650"/>
      <c r="CC97" s="650"/>
      <c r="CD97" s="650"/>
      <c r="CE97" s="655"/>
    </row>
    <row r="98" spans="1:83" x14ac:dyDescent="0.15">
      <c r="A98" s="105"/>
      <c r="B98" s="105"/>
      <c r="C98" s="105"/>
      <c r="D98" s="105"/>
      <c r="L98" s="654"/>
      <c r="M98" s="644"/>
      <c r="N98" s="644"/>
      <c r="O98" s="644"/>
      <c r="P98" s="644"/>
      <c r="Q98" s="644"/>
      <c r="R98" s="644"/>
      <c r="S98" s="644"/>
      <c r="T98" s="644"/>
      <c r="U98" s="644"/>
      <c r="V98" s="644"/>
      <c r="W98" s="644"/>
      <c r="X98" s="644"/>
      <c r="Y98" s="644"/>
      <c r="Z98" s="644"/>
      <c r="AA98" s="644"/>
      <c r="AB98" s="644"/>
      <c r="AC98" s="644"/>
      <c r="AD98" s="644"/>
      <c r="AE98" s="644"/>
      <c r="AF98" s="644"/>
      <c r="AG98" s="644"/>
      <c r="AH98" s="644"/>
      <c r="AI98" s="644"/>
      <c r="AJ98" s="644"/>
      <c r="AK98" s="644"/>
      <c r="AL98" s="644"/>
      <c r="AM98" s="644"/>
      <c r="AN98" s="644"/>
      <c r="AO98" s="644"/>
      <c r="AP98" s="644"/>
      <c r="AQ98" s="644"/>
      <c r="AR98" s="644"/>
      <c r="AS98" s="644"/>
      <c r="AT98" s="644"/>
      <c r="AU98" s="644"/>
      <c r="AV98" s="644"/>
      <c r="AW98" s="644"/>
      <c r="AX98" s="644"/>
      <c r="AY98" s="644"/>
      <c r="AZ98" s="644"/>
      <c r="BA98" s="644"/>
      <c r="BB98" s="644"/>
      <c r="BC98" s="644"/>
      <c r="BD98" s="644"/>
      <c r="BE98" s="644"/>
      <c r="BF98" s="644"/>
      <c r="BG98" s="644"/>
      <c r="BH98" s="644"/>
      <c r="BI98" s="644"/>
      <c r="BJ98" s="644"/>
      <c r="BK98" s="644"/>
      <c r="BL98" s="644"/>
      <c r="BM98" s="644"/>
      <c r="BN98" s="644"/>
      <c r="BO98" s="644"/>
      <c r="BP98" s="644"/>
      <c r="BQ98" s="644"/>
      <c r="BR98" s="644"/>
      <c r="BS98" s="644"/>
      <c r="BT98" s="644"/>
      <c r="BU98" s="644"/>
      <c r="BV98" s="644"/>
      <c r="BW98" s="644"/>
      <c r="BX98" s="644"/>
      <c r="BY98" s="644"/>
      <c r="BZ98" s="644"/>
      <c r="CA98" s="644"/>
      <c r="CB98" s="644"/>
      <c r="CC98" s="644"/>
      <c r="CD98" s="644"/>
      <c r="CE98" s="652"/>
    </row>
    <row r="99" spans="1:83" x14ac:dyDescent="0.15">
      <c r="A99" s="105"/>
      <c r="B99" s="105"/>
      <c r="C99" s="105"/>
      <c r="D99" s="105"/>
      <c r="L99" s="654" t="s">
        <v>15</v>
      </c>
      <c r="M99" s="644"/>
      <c r="N99" s="644"/>
      <c r="O99" s="644"/>
      <c r="P99" s="644"/>
      <c r="Q99" s="644"/>
      <c r="R99" s="9"/>
      <c r="S99" s="645" t="s">
        <v>17</v>
      </c>
      <c r="T99" s="646"/>
      <c r="U99" s="647" t="str">
        <f>$U$7</f>
        <v/>
      </c>
      <c r="V99" s="647"/>
      <c r="W99" s="647"/>
      <c r="X99" s="647"/>
      <c r="Y99" s="648" t="s">
        <v>19</v>
      </c>
      <c r="Z99" s="648"/>
      <c r="AA99" s="648" t="str">
        <f>$AA$7</f>
        <v/>
      </c>
      <c r="AB99" s="648"/>
      <c r="AC99" s="648"/>
      <c r="AD99" s="648"/>
      <c r="AE99" s="648"/>
      <c r="AF99" s="648"/>
      <c r="AG99" s="648"/>
      <c r="AH99" s="648"/>
      <c r="AI99" s="648"/>
      <c r="AJ99" s="648"/>
      <c r="AK99" s="648"/>
      <c r="AL99" s="648"/>
      <c r="AM99" s="648"/>
      <c r="AN99" s="648"/>
      <c r="AO99" s="648"/>
      <c r="AP99" s="648"/>
      <c r="AQ99" s="648"/>
      <c r="AR99" s="648"/>
      <c r="AS99" s="648"/>
      <c r="AT99" s="648"/>
      <c r="AU99" s="648"/>
      <c r="AV99" s="648"/>
      <c r="AW99" s="648"/>
      <c r="AX99" s="648"/>
      <c r="AY99" s="648"/>
      <c r="AZ99" s="648"/>
      <c r="BA99" s="648"/>
      <c r="BB99" s="648"/>
      <c r="BC99" s="648"/>
      <c r="BD99" s="648"/>
      <c r="BE99" s="648"/>
      <c r="BF99" s="648"/>
      <c r="BG99" s="656"/>
      <c r="BH99" s="644" t="s">
        <v>75</v>
      </c>
      <c r="BI99" s="644"/>
      <c r="BJ99" s="644"/>
      <c r="BK99" s="644"/>
      <c r="BL99" s="644"/>
      <c r="BM99" s="644"/>
      <c r="BN99" s="644"/>
      <c r="BO99" s="644"/>
      <c r="BP99" s="644"/>
      <c r="BQ99" s="644"/>
      <c r="BR99" s="644"/>
      <c r="BS99" s="644" t="str">
        <f>$BS$7</f>
        <v/>
      </c>
      <c r="BT99" s="644"/>
      <c r="BU99" s="657"/>
      <c r="BV99" s="642" t="s">
        <v>19</v>
      </c>
      <c r="BW99" s="642"/>
      <c r="BX99" s="642" t="str">
        <f>$BX$7</f>
        <v/>
      </c>
      <c r="BY99" s="642"/>
      <c r="BZ99" s="643"/>
      <c r="CA99" s="642" t="s">
        <v>19</v>
      </c>
      <c r="CB99" s="642"/>
      <c r="CC99" s="651" t="str">
        <f>$CC$7</f>
        <v/>
      </c>
      <c r="CD99" s="644"/>
      <c r="CE99" s="652"/>
    </row>
    <row r="100" spans="1:83" x14ac:dyDescent="0.15">
      <c r="A100" s="105"/>
      <c r="B100" s="105"/>
      <c r="C100" s="105"/>
      <c r="D100" s="105"/>
      <c r="L100" s="654"/>
      <c r="M100" s="644"/>
      <c r="N100" s="644"/>
      <c r="O100" s="644"/>
      <c r="P100" s="644"/>
      <c r="Q100" s="644"/>
      <c r="R100" s="12"/>
      <c r="S100" s="649" t="str">
        <f>$S$8</f>
        <v/>
      </c>
      <c r="T100" s="650"/>
      <c r="U100" s="650"/>
      <c r="V100" s="650"/>
      <c r="W100" s="650"/>
      <c r="X100" s="650"/>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0"/>
      <c r="AY100" s="650"/>
      <c r="AZ100" s="650"/>
      <c r="BA100" s="650"/>
      <c r="BB100" s="650"/>
      <c r="BC100" s="650"/>
      <c r="BD100" s="650"/>
      <c r="BE100" s="650"/>
      <c r="BF100" s="650"/>
      <c r="BG100" s="650"/>
      <c r="BH100" s="644"/>
      <c r="BI100" s="644"/>
      <c r="BJ100" s="644"/>
      <c r="BK100" s="644"/>
      <c r="BL100" s="644"/>
      <c r="BM100" s="644"/>
      <c r="BN100" s="644"/>
      <c r="BO100" s="644"/>
      <c r="BP100" s="644"/>
      <c r="BQ100" s="644"/>
      <c r="BR100" s="644"/>
      <c r="BS100" s="644"/>
      <c r="BT100" s="644"/>
      <c r="BU100" s="657"/>
      <c r="BV100" s="642"/>
      <c r="BW100" s="642"/>
      <c r="BX100" s="642"/>
      <c r="BY100" s="642"/>
      <c r="BZ100" s="643"/>
      <c r="CA100" s="642"/>
      <c r="CB100" s="642"/>
      <c r="CC100" s="651"/>
      <c r="CD100" s="644"/>
      <c r="CE100" s="652"/>
    </row>
    <row r="101" spans="1:83" x14ac:dyDescent="0.15">
      <c r="L101" s="664" t="s">
        <v>11</v>
      </c>
      <c r="M101" s="658"/>
      <c r="N101" s="658"/>
      <c r="O101" s="658"/>
      <c r="P101" s="658"/>
      <c r="Q101" s="658"/>
      <c r="R101" s="658"/>
      <c r="S101" s="658"/>
      <c r="T101" s="658"/>
      <c r="U101" s="658"/>
      <c r="V101" s="659"/>
      <c r="W101" s="658" t="str">
        <f>$W$9</f>
        <v>　</v>
      </c>
      <c r="X101" s="658"/>
      <c r="Y101" s="658"/>
      <c r="Z101" s="658"/>
      <c r="AA101" s="658"/>
      <c r="AB101" s="658"/>
      <c r="AC101" s="658"/>
      <c r="AD101" s="658"/>
      <c r="AE101" s="658"/>
      <c r="AF101" s="658"/>
      <c r="AG101" s="659"/>
      <c r="AH101" s="659"/>
      <c r="AI101" s="659"/>
      <c r="AJ101" s="658" t="s">
        <v>11</v>
      </c>
      <c r="AK101" s="658"/>
      <c r="AL101" s="658"/>
      <c r="AM101" s="658"/>
      <c r="AN101" s="658"/>
      <c r="AO101" s="658"/>
      <c r="AP101" s="658"/>
      <c r="AQ101" s="658"/>
      <c r="AR101" s="658"/>
      <c r="AS101" s="658"/>
      <c r="AT101" s="659"/>
      <c r="AU101" s="658" t="str">
        <f>$AU$9</f>
        <v/>
      </c>
      <c r="AV101" s="658"/>
      <c r="AW101" s="658"/>
      <c r="AX101" s="658"/>
      <c r="AY101" s="658"/>
      <c r="AZ101" s="658"/>
      <c r="BA101" s="658"/>
      <c r="BB101" s="658"/>
      <c r="BC101" s="658"/>
      <c r="BD101" s="658"/>
      <c r="BE101" s="659"/>
      <c r="BF101" s="659"/>
      <c r="BG101" s="659"/>
      <c r="BH101" s="658" t="s">
        <v>11</v>
      </c>
      <c r="BI101" s="658"/>
      <c r="BJ101" s="658"/>
      <c r="BK101" s="658"/>
      <c r="BL101" s="658"/>
      <c r="BM101" s="658"/>
      <c r="BN101" s="658"/>
      <c r="BO101" s="658"/>
      <c r="BP101" s="658"/>
      <c r="BQ101" s="658"/>
      <c r="BR101" s="659"/>
      <c r="BS101" s="658" t="str">
        <f>$BS$9</f>
        <v/>
      </c>
      <c r="BT101" s="658"/>
      <c r="BU101" s="658"/>
      <c r="BV101" s="658"/>
      <c r="BW101" s="658"/>
      <c r="BX101" s="658"/>
      <c r="BY101" s="658"/>
      <c r="BZ101" s="658"/>
      <c r="CA101" s="658"/>
      <c r="CB101" s="658"/>
      <c r="CC101" s="659"/>
      <c r="CD101" s="659"/>
      <c r="CE101" s="660"/>
    </row>
    <row r="102" spans="1:83" x14ac:dyDescent="0.15">
      <c r="L102" s="653" t="s">
        <v>23</v>
      </c>
      <c r="M102" s="650"/>
      <c r="N102" s="650"/>
      <c r="O102" s="650"/>
      <c r="P102" s="650"/>
      <c r="Q102" s="650"/>
      <c r="R102" s="650"/>
      <c r="S102" s="650"/>
      <c r="T102" s="650"/>
      <c r="U102" s="650"/>
      <c r="V102" s="661"/>
      <c r="W102" s="650" t="str">
        <f>$W$10</f>
        <v>　</v>
      </c>
      <c r="X102" s="650"/>
      <c r="Y102" s="650"/>
      <c r="Z102" s="650"/>
      <c r="AA102" s="650"/>
      <c r="AB102" s="650"/>
      <c r="AC102" s="650"/>
      <c r="AD102" s="650"/>
      <c r="AE102" s="650"/>
      <c r="AF102" s="650"/>
      <c r="AG102" s="650"/>
      <c r="AH102" s="650"/>
      <c r="AI102" s="650"/>
      <c r="AJ102" s="650" t="s">
        <v>24</v>
      </c>
      <c r="AK102" s="650"/>
      <c r="AL102" s="650"/>
      <c r="AM102" s="650"/>
      <c r="AN102" s="650"/>
      <c r="AO102" s="650"/>
      <c r="AP102" s="650"/>
      <c r="AQ102" s="650"/>
      <c r="AR102" s="650"/>
      <c r="AS102" s="650"/>
      <c r="AT102" s="661"/>
      <c r="AU102" s="650" t="str">
        <f>$AU$10</f>
        <v/>
      </c>
      <c r="AV102" s="650"/>
      <c r="AW102" s="650"/>
      <c r="AX102" s="650"/>
      <c r="AY102" s="650"/>
      <c r="AZ102" s="650"/>
      <c r="BA102" s="650"/>
      <c r="BB102" s="650"/>
      <c r="BC102" s="650"/>
      <c r="BD102" s="650"/>
      <c r="BE102" s="650"/>
      <c r="BF102" s="650"/>
      <c r="BG102" s="650"/>
      <c r="BH102" s="650" t="s">
        <v>26</v>
      </c>
      <c r="BI102" s="650"/>
      <c r="BJ102" s="650"/>
      <c r="BK102" s="650"/>
      <c r="BL102" s="650"/>
      <c r="BM102" s="650"/>
      <c r="BN102" s="650"/>
      <c r="BO102" s="650"/>
      <c r="BP102" s="650"/>
      <c r="BQ102" s="650"/>
      <c r="BR102" s="661"/>
      <c r="BS102" s="650" t="str">
        <f>$BS$10</f>
        <v/>
      </c>
      <c r="BT102" s="650"/>
      <c r="BU102" s="650"/>
      <c r="BV102" s="650"/>
      <c r="BW102" s="650"/>
      <c r="BX102" s="650"/>
      <c r="BY102" s="650"/>
      <c r="BZ102" s="650"/>
      <c r="CA102" s="650"/>
      <c r="CB102" s="650"/>
      <c r="CC102" s="650"/>
      <c r="CD102" s="650"/>
      <c r="CE102" s="655"/>
    </row>
    <row r="103" spans="1:83" x14ac:dyDescent="0.15">
      <c r="L103" s="662"/>
      <c r="M103" s="663"/>
      <c r="N103" s="663"/>
      <c r="O103" s="663"/>
      <c r="P103" s="663"/>
      <c r="Q103" s="663"/>
      <c r="R103" s="663"/>
      <c r="S103" s="663"/>
      <c r="T103" s="663"/>
      <c r="U103" s="663"/>
      <c r="V103" s="663"/>
      <c r="W103" s="644"/>
      <c r="X103" s="644"/>
      <c r="Y103" s="644"/>
      <c r="Z103" s="644"/>
      <c r="AA103" s="644"/>
      <c r="AB103" s="644"/>
      <c r="AC103" s="644"/>
      <c r="AD103" s="644"/>
      <c r="AE103" s="644"/>
      <c r="AF103" s="644"/>
      <c r="AG103" s="644"/>
      <c r="AH103" s="644"/>
      <c r="AI103" s="644"/>
      <c r="AJ103" s="663"/>
      <c r="AK103" s="663"/>
      <c r="AL103" s="663"/>
      <c r="AM103" s="663"/>
      <c r="AN103" s="663"/>
      <c r="AO103" s="663"/>
      <c r="AP103" s="663"/>
      <c r="AQ103" s="663"/>
      <c r="AR103" s="663"/>
      <c r="AS103" s="663"/>
      <c r="AT103" s="663"/>
      <c r="AU103" s="644"/>
      <c r="AV103" s="644"/>
      <c r="AW103" s="644"/>
      <c r="AX103" s="644"/>
      <c r="AY103" s="644"/>
      <c r="AZ103" s="644"/>
      <c r="BA103" s="644"/>
      <c r="BB103" s="644"/>
      <c r="BC103" s="644"/>
      <c r="BD103" s="644"/>
      <c r="BE103" s="644"/>
      <c r="BF103" s="644"/>
      <c r="BG103" s="644"/>
      <c r="BH103" s="663"/>
      <c r="BI103" s="663"/>
      <c r="BJ103" s="663"/>
      <c r="BK103" s="663"/>
      <c r="BL103" s="663"/>
      <c r="BM103" s="663"/>
      <c r="BN103" s="663"/>
      <c r="BO103" s="663"/>
      <c r="BP103" s="663"/>
      <c r="BQ103" s="663"/>
      <c r="BR103" s="663"/>
      <c r="BS103" s="644"/>
      <c r="BT103" s="644"/>
      <c r="BU103" s="644"/>
      <c r="BV103" s="644"/>
      <c r="BW103" s="644"/>
      <c r="BX103" s="644"/>
      <c r="BY103" s="644"/>
      <c r="BZ103" s="644"/>
      <c r="CA103" s="644"/>
      <c r="CB103" s="644"/>
      <c r="CC103" s="644"/>
      <c r="CD103" s="644"/>
      <c r="CE103" s="652"/>
    </row>
    <row r="104" spans="1:83" ht="13.5" customHeight="1" x14ac:dyDescent="0.15">
      <c r="L104" s="677" t="str">
        <f>$L$12</f>
        <v>令　和 元 年 度</v>
      </c>
      <c r="M104" s="678"/>
      <c r="N104" s="678"/>
      <c r="O104" s="678"/>
      <c r="P104" s="678"/>
      <c r="Q104" s="678"/>
      <c r="R104" s="678"/>
      <c r="S104" s="678"/>
      <c r="T104" s="678"/>
      <c r="U104" s="678"/>
      <c r="V104" s="678"/>
      <c r="W104" s="644" t="str">
        <f>$W$12</f>
        <v/>
      </c>
      <c r="X104" s="644"/>
      <c r="Y104" s="644"/>
      <c r="Z104" s="644"/>
      <c r="AA104" s="644"/>
      <c r="AB104" s="644"/>
      <c r="AC104" s="644"/>
      <c r="AD104" s="644"/>
      <c r="AE104" s="644"/>
      <c r="AF104" s="644"/>
      <c r="AG104" s="644"/>
      <c r="AH104" s="644"/>
      <c r="AI104" s="644"/>
      <c r="AJ104" s="679" t="str">
        <f>$AJ$12</f>
        <v>令　和 元 年 度</v>
      </c>
      <c r="AK104" s="678"/>
      <c r="AL104" s="678"/>
      <c r="AM104" s="678"/>
      <c r="AN104" s="678"/>
      <c r="AO104" s="678"/>
      <c r="AP104" s="678"/>
      <c r="AQ104" s="678"/>
      <c r="AR104" s="678"/>
      <c r="AS104" s="678"/>
      <c r="AT104" s="678"/>
      <c r="AU104" s="644" t="str">
        <f>$AU$12</f>
        <v/>
      </c>
      <c r="AV104" s="644"/>
      <c r="AW104" s="644"/>
      <c r="AX104" s="644"/>
      <c r="AY104" s="644"/>
      <c r="AZ104" s="644"/>
      <c r="BA104" s="644"/>
      <c r="BB104" s="644"/>
      <c r="BC104" s="644"/>
      <c r="BD104" s="644"/>
      <c r="BE104" s="644"/>
      <c r="BF104" s="644"/>
      <c r="BG104" s="644"/>
      <c r="BH104" s="679" t="str">
        <f>$BH$12</f>
        <v>令　和 元 年 度</v>
      </c>
      <c r="BI104" s="678"/>
      <c r="BJ104" s="678"/>
      <c r="BK104" s="678"/>
      <c r="BL104" s="678"/>
      <c r="BM104" s="678"/>
      <c r="BN104" s="678"/>
      <c r="BO104" s="678"/>
      <c r="BP104" s="678"/>
      <c r="BQ104" s="678"/>
      <c r="BR104" s="678"/>
      <c r="BS104" s="644" t="str">
        <f>$BS$12</f>
        <v/>
      </c>
      <c r="BT104" s="644"/>
      <c r="BU104" s="644"/>
      <c r="BV104" s="644"/>
      <c r="BW104" s="644"/>
      <c r="BX104" s="644"/>
      <c r="BY104" s="644"/>
      <c r="BZ104" s="644"/>
      <c r="CA104" s="644"/>
      <c r="CB104" s="644"/>
      <c r="CC104" s="644"/>
      <c r="CD104" s="644"/>
      <c r="CE104" s="652"/>
    </row>
    <row r="105" spans="1:83" ht="13.5" customHeight="1" x14ac:dyDescent="0.15">
      <c r="L105" s="680" t="str">
        <f>$L$13</f>
        <v>日本協会登録番号</v>
      </c>
      <c r="M105" s="681"/>
      <c r="N105" s="681"/>
      <c r="O105" s="681"/>
      <c r="P105" s="681"/>
      <c r="Q105" s="681"/>
      <c r="R105" s="681"/>
      <c r="S105" s="681"/>
      <c r="T105" s="681"/>
      <c r="U105" s="681"/>
      <c r="V105" s="681"/>
      <c r="W105" s="644"/>
      <c r="X105" s="644"/>
      <c r="Y105" s="644"/>
      <c r="Z105" s="644"/>
      <c r="AA105" s="644"/>
      <c r="AB105" s="644"/>
      <c r="AC105" s="644"/>
      <c r="AD105" s="644"/>
      <c r="AE105" s="644"/>
      <c r="AF105" s="644"/>
      <c r="AG105" s="644"/>
      <c r="AH105" s="644"/>
      <c r="AI105" s="644"/>
      <c r="AJ105" s="682" t="str">
        <f>$AJ$13</f>
        <v>日本協会登録番号</v>
      </c>
      <c r="AK105" s="681"/>
      <c r="AL105" s="681"/>
      <c r="AM105" s="681"/>
      <c r="AN105" s="681"/>
      <c r="AO105" s="681"/>
      <c r="AP105" s="681"/>
      <c r="AQ105" s="681"/>
      <c r="AR105" s="681"/>
      <c r="AS105" s="681"/>
      <c r="AT105" s="681"/>
      <c r="AU105" s="644"/>
      <c r="AV105" s="644"/>
      <c r="AW105" s="644"/>
      <c r="AX105" s="644"/>
      <c r="AY105" s="644"/>
      <c r="AZ105" s="644"/>
      <c r="BA105" s="644"/>
      <c r="BB105" s="644"/>
      <c r="BC105" s="644"/>
      <c r="BD105" s="644"/>
      <c r="BE105" s="644"/>
      <c r="BF105" s="644"/>
      <c r="BG105" s="644"/>
      <c r="BH105" s="682" t="str">
        <f>$BH$13</f>
        <v>日本協会登録番号</v>
      </c>
      <c r="BI105" s="681"/>
      <c r="BJ105" s="681"/>
      <c r="BK105" s="681"/>
      <c r="BL105" s="681"/>
      <c r="BM105" s="681"/>
      <c r="BN105" s="681"/>
      <c r="BO105" s="681"/>
      <c r="BP105" s="681"/>
      <c r="BQ105" s="681"/>
      <c r="BR105" s="681"/>
      <c r="BS105" s="644"/>
      <c r="BT105" s="644"/>
      <c r="BU105" s="644"/>
      <c r="BV105" s="644"/>
      <c r="BW105" s="644"/>
      <c r="BX105" s="644"/>
      <c r="BY105" s="644"/>
      <c r="BZ105" s="644"/>
      <c r="CA105" s="644"/>
      <c r="CB105" s="644"/>
      <c r="CC105" s="644"/>
      <c r="CD105" s="644"/>
      <c r="CE105" s="652"/>
    </row>
    <row r="106" spans="1:83" ht="13.5" customHeight="1" x14ac:dyDescent="0.15">
      <c r="L106" s="664" t="s">
        <v>27</v>
      </c>
      <c r="M106" s="658"/>
      <c r="N106" s="658"/>
      <c r="O106" s="658"/>
      <c r="P106" s="658"/>
      <c r="Q106" s="658"/>
      <c r="R106" s="658"/>
      <c r="S106" s="658"/>
      <c r="T106" s="658"/>
      <c r="U106" s="658"/>
      <c r="V106" s="658"/>
      <c r="W106" s="658"/>
      <c r="X106" s="658"/>
      <c r="Y106" s="658"/>
      <c r="Z106" s="658"/>
      <c r="AA106" s="658"/>
      <c r="AB106" s="683"/>
      <c r="AC106" s="683"/>
      <c r="AD106" s="683"/>
      <c r="AE106" s="683"/>
      <c r="AF106" s="644" t="s">
        <v>29</v>
      </c>
      <c r="AG106" s="644"/>
      <c r="AH106" s="644"/>
      <c r="AI106" s="644"/>
      <c r="AJ106" s="686" t="s">
        <v>30</v>
      </c>
      <c r="AK106" s="644"/>
      <c r="AL106" s="644"/>
      <c r="AM106" s="644"/>
      <c r="AN106" s="644"/>
      <c r="AO106" s="644"/>
      <c r="AP106" s="644"/>
      <c r="AQ106" s="644"/>
      <c r="AR106" s="644"/>
      <c r="AS106" s="644"/>
      <c r="AT106" s="644"/>
      <c r="AU106" s="727" t="str">
        <f>$AU$14</f>
        <v>令　和　元　年　度
日 本 協 会 登 録 番 号</v>
      </c>
      <c r="AV106" s="644"/>
      <c r="AW106" s="644"/>
      <c r="AX106" s="644"/>
      <c r="AY106" s="644"/>
      <c r="AZ106" s="644"/>
      <c r="BA106" s="644"/>
      <c r="BB106" s="644"/>
      <c r="BC106" s="644"/>
      <c r="BD106" s="644"/>
      <c r="BE106" s="644"/>
      <c r="BF106" s="644"/>
      <c r="BG106" s="644"/>
      <c r="BH106" s="644"/>
      <c r="BI106" s="644"/>
      <c r="BJ106" s="644"/>
      <c r="BK106" s="644"/>
      <c r="BL106" s="644"/>
      <c r="BM106" s="644" t="s">
        <v>33</v>
      </c>
      <c r="BN106" s="644"/>
      <c r="BO106" s="644"/>
      <c r="BP106" s="644"/>
      <c r="BQ106" s="644"/>
      <c r="BR106" s="644"/>
      <c r="BS106" s="644"/>
      <c r="BT106" s="644"/>
      <c r="BU106" s="644"/>
      <c r="BV106" s="644"/>
      <c r="BW106" s="644"/>
      <c r="BX106" s="644"/>
      <c r="BY106" s="644"/>
      <c r="BZ106" s="644"/>
      <c r="CA106" s="644"/>
      <c r="CB106" s="644"/>
      <c r="CC106" s="644"/>
      <c r="CD106" s="644"/>
      <c r="CE106" s="652"/>
    </row>
    <row r="107" spans="1:83" x14ac:dyDescent="0.15">
      <c r="E107" s="2"/>
      <c r="L107" s="653" t="s">
        <v>28</v>
      </c>
      <c r="M107" s="650"/>
      <c r="N107" s="650"/>
      <c r="O107" s="650"/>
      <c r="P107" s="650"/>
      <c r="Q107" s="650"/>
      <c r="R107" s="650"/>
      <c r="S107" s="650"/>
      <c r="T107" s="650"/>
      <c r="U107" s="650"/>
      <c r="V107" s="650"/>
      <c r="W107" s="650"/>
      <c r="X107" s="650"/>
      <c r="Y107" s="650"/>
      <c r="Z107" s="650"/>
      <c r="AA107" s="650"/>
      <c r="AB107" s="661"/>
      <c r="AC107" s="661"/>
      <c r="AD107" s="661"/>
      <c r="AE107" s="661"/>
      <c r="AF107" s="644"/>
      <c r="AG107" s="644"/>
      <c r="AH107" s="644"/>
      <c r="AI107" s="644"/>
      <c r="AJ107" s="644"/>
      <c r="AK107" s="644"/>
      <c r="AL107" s="644"/>
      <c r="AM107" s="644"/>
      <c r="AN107" s="644"/>
      <c r="AO107" s="644"/>
      <c r="AP107" s="644"/>
      <c r="AQ107" s="644"/>
      <c r="AR107" s="644"/>
      <c r="AS107" s="644"/>
      <c r="AT107" s="644"/>
      <c r="AU107" s="644"/>
      <c r="AV107" s="644"/>
      <c r="AW107" s="644"/>
      <c r="AX107" s="644"/>
      <c r="AY107" s="644"/>
      <c r="AZ107" s="644"/>
      <c r="BA107" s="644"/>
      <c r="BB107" s="644"/>
      <c r="BC107" s="644"/>
      <c r="BD107" s="644"/>
      <c r="BE107" s="644"/>
      <c r="BF107" s="644"/>
      <c r="BG107" s="644"/>
      <c r="BH107" s="644"/>
      <c r="BI107" s="644"/>
      <c r="BJ107" s="644"/>
      <c r="BK107" s="644"/>
      <c r="BL107" s="644"/>
      <c r="BM107" s="644"/>
      <c r="BN107" s="644"/>
      <c r="BO107" s="644"/>
      <c r="BP107" s="644"/>
      <c r="BQ107" s="644"/>
      <c r="BR107" s="644"/>
      <c r="BS107" s="644"/>
      <c r="BT107" s="644"/>
      <c r="BU107" s="644"/>
      <c r="BV107" s="644"/>
      <c r="BW107" s="644"/>
      <c r="BX107" s="644"/>
      <c r="BY107" s="644"/>
      <c r="BZ107" s="644"/>
      <c r="CA107" s="644"/>
      <c r="CB107" s="644"/>
      <c r="CC107" s="644"/>
      <c r="CD107" s="644"/>
      <c r="CE107" s="652"/>
    </row>
    <row r="108" spans="1:83" ht="14.25" thickBot="1" x14ac:dyDescent="0.2">
      <c r="E108" s="2"/>
      <c r="L108" s="654"/>
      <c r="M108" s="644"/>
      <c r="N108" s="644"/>
      <c r="O108" s="644"/>
      <c r="P108" s="644"/>
      <c r="Q108" s="644"/>
      <c r="R108" s="644"/>
      <c r="S108" s="644"/>
      <c r="T108" s="644"/>
      <c r="U108" s="644"/>
      <c r="V108" s="644"/>
      <c r="W108" s="644"/>
      <c r="X108" s="644"/>
      <c r="Y108" s="644"/>
      <c r="Z108" s="644"/>
      <c r="AA108" s="644"/>
      <c r="AB108" s="663"/>
      <c r="AC108" s="663"/>
      <c r="AD108" s="663"/>
      <c r="AE108" s="663"/>
      <c r="AF108" s="644"/>
      <c r="AG108" s="644"/>
      <c r="AH108" s="644"/>
      <c r="AI108" s="644"/>
      <c r="AJ108" s="644"/>
      <c r="AK108" s="644"/>
      <c r="AL108" s="644"/>
      <c r="AM108" s="644"/>
      <c r="AN108" s="644"/>
      <c r="AO108" s="644"/>
      <c r="AP108" s="644"/>
      <c r="AQ108" s="644"/>
      <c r="AR108" s="644"/>
      <c r="AS108" s="644"/>
      <c r="AT108" s="644"/>
      <c r="AU108" s="644"/>
      <c r="AV108" s="644"/>
      <c r="AW108" s="644"/>
      <c r="AX108" s="644"/>
      <c r="AY108" s="644"/>
      <c r="AZ108" s="644"/>
      <c r="BA108" s="644"/>
      <c r="BB108" s="644"/>
      <c r="BC108" s="644"/>
      <c r="BD108" s="644"/>
      <c r="BE108" s="644"/>
      <c r="BF108" s="644"/>
      <c r="BG108" s="644"/>
      <c r="BH108" s="644"/>
      <c r="BI108" s="644"/>
      <c r="BJ108" s="644"/>
      <c r="BK108" s="644"/>
      <c r="BL108" s="644"/>
      <c r="BM108" s="644"/>
      <c r="BN108" s="644"/>
      <c r="BO108" s="644"/>
      <c r="BP108" s="644"/>
      <c r="BQ108" s="644"/>
      <c r="BR108" s="644"/>
      <c r="BS108" s="644"/>
      <c r="BT108" s="644"/>
      <c r="BU108" s="644"/>
      <c r="BV108" s="644"/>
      <c r="BW108" s="644"/>
      <c r="BX108" s="644"/>
      <c r="BY108" s="644"/>
      <c r="BZ108" s="644"/>
      <c r="CA108" s="644"/>
      <c r="CB108" s="644"/>
      <c r="CC108" s="644"/>
      <c r="CD108" s="644"/>
      <c r="CE108" s="652"/>
    </row>
    <row r="109" spans="1:83" ht="13.5" customHeight="1" x14ac:dyDescent="0.15">
      <c r="E109" s="2"/>
      <c r="F109" s="690">
        <v>1</v>
      </c>
      <c r="G109" s="691"/>
      <c r="H109" s="691"/>
      <c r="I109" s="691"/>
      <c r="J109" s="691"/>
      <c r="K109" s="692"/>
      <c r="L109" s="664" t="str">
        <f>$L$17</f>
        <v>　</v>
      </c>
      <c r="M109" s="658"/>
      <c r="N109" s="658"/>
      <c r="O109" s="658"/>
      <c r="P109" s="658"/>
      <c r="Q109" s="658"/>
      <c r="R109" s="658"/>
      <c r="S109" s="658"/>
      <c r="T109" s="658"/>
      <c r="U109" s="658"/>
      <c r="V109" s="658"/>
      <c r="W109" s="658"/>
      <c r="X109" s="658"/>
      <c r="Y109" s="658"/>
      <c r="Z109" s="658"/>
      <c r="AA109" s="658"/>
      <c r="AB109" s="683"/>
      <c r="AC109" s="683"/>
      <c r="AD109" s="683"/>
      <c r="AE109" s="683"/>
      <c r="AF109" s="674" t="str">
        <f>$AF$17</f>
        <v/>
      </c>
      <c r="AG109" s="674"/>
      <c r="AH109" s="674"/>
      <c r="AI109" s="674"/>
      <c r="AJ109" s="684" t="str">
        <f>$AJ$17</f>
        <v/>
      </c>
      <c r="AK109" s="684"/>
      <c r="AL109" s="685"/>
      <c r="AM109" s="642" t="s">
        <v>32</v>
      </c>
      <c r="AN109" s="642"/>
      <c r="AO109" s="642" t="str">
        <f>$AO$17</f>
        <v/>
      </c>
      <c r="AP109" s="642"/>
      <c r="AQ109" s="642" t="s">
        <v>32</v>
      </c>
      <c r="AR109" s="642"/>
      <c r="AS109" s="651" t="str">
        <f>$AS$17</f>
        <v/>
      </c>
      <c r="AT109" s="644"/>
      <c r="AU109" s="674" t="str">
        <f>$AU$17</f>
        <v/>
      </c>
      <c r="AV109" s="674"/>
      <c r="AW109" s="674"/>
      <c r="AX109" s="674"/>
      <c r="AY109" s="674"/>
      <c r="AZ109" s="674"/>
      <c r="BA109" s="674"/>
      <c r="BB109" s="674"/>
      <c r="BC109" s="674"/>
      <c r="BD109" s="674"/>
      <c r="BE109" s="674"/>
      <c r="BF109" s="674"/>
      <c r="BG109" s="674"/>
      <c r="BH109" s="674"/>
      <c r="BI109" s="674"/>
      <c r="BJ109" s="674"/>
      <c r="BK109" s="674"/>
      <c r="BL109" s="674"/>
      <c r="BM109" s="675" t="str">
        <f>$BM$17</f>
        <v>主将</v>
      </c>
      <c r="BN109" s="675"/>
      <c r="BO109" s="675"/>
      <c r="BP109" s="675"/>
      <c r="BQ109" s="675"/>
      <c r="BR109" s="675"/>
      <c r="BS109" s="675"/>
      <c r="BT109" s="675"/>
      <c r="BU109" s="675"/>
      <c r="BV109" s="675"/>
      <c r="BW109" s="675"/>
      <c r="BX109" s="675"/>
      <c r="BY109" s="675"/>
      <c r="BZ109" s="675"/>
      <c r="CA109" s="675"/>
      <c r="CB109" s="675"/>
      <c r="CC109" s="675"/>
      <c r="CD109" s="675"/>
      <c r="CE109" s="676"/>
    </row>
    <row r="110" spans="1:83" ht="13.5" customHeight="1" x14ac:dyDescent="0.15">
      <c r="E110" s="2"/>
      <c r="F110" s="693"/>
      <c r="G110" s="694"/>
      <c r="H110" s="694"/>
      <c r="I110" s="694"/>
      <c r="J110" s="694"/>
      <c r="K110" s="695"/>
      <c r="L110" s="687" t="str">
        <f>$L$18</f>
        <v>　</v>
      </c>
      <c r="M110" s="688"/>
      <c r="N110" s="688"/>
      <c r="O110" s="688"/>
      <c r="P110" s="688"/>
      <c r="Q110" s="688"/>
      <c r="R110" s="688"/>
      <c r="S110" s="688"/>
      <c r="T110" s="688"/>
      <c r="U110" s="688"/>
      <c r="V110" s="688"/>
      <c r="W110" s="688"/>
      <c r="X110" s="688"/>
      <c r="Y110" s="688"/>
      <c r="Z110" s="688"/>
      <c r="AA110" s="688"/>
      <c r="AB110" s="688"/>
      <c r="AC110" s="688"/>
      <c r="AD110" s="688"/>
      <c r="AE110" s="688"/>
      <c r="AF110" s="674"/>
      <c r="AG110" s="674"/>
      <c r="AH110" s="674"/>
      <c r="AI110" s="674"/>
      <c r="AJ110" s="684"/>
      <c r="AK110" s="684"/>
      <c r="AL110" s="685"/>
      <c r="AM110" s="642"/>
      <c r="AN110" s="642"/>
      <c r="AO110" s="642"/>
      <c r="AP110" s="642"/>
      <c r="AQ110" s="642"/>
      <c r="AR110" s="642"/>
      <c r="AS110" s="651"/>
      <c r="AT110" s="644"/>
      <c r="AU110" s="674"/>
      <c r="AV110" s="674"/>
      <c r="AW110" s="674"/>
      <c r="AX110" s="674"/>
      <c r="AY110" s="674"/>
      <c r="AZ110" s="674"/>
      <c r="BA110" s="674"/>
      <c r="BB110" s="674"/>
      <c r="BC110" s="674"/>
      <c r="BD110" s="674"/>
      <c r="BE110" s="674"/>
      <c r="BF110" s="674"/>
      <c r="BG110" s="674"/>
      <c r="BH110" s="674"/>
      <c r="BI110" s="674"/>
      <c r="BJ110" s="674"/>
      <c r="BK110" s="674"/>
      <c r="BL110" s="674"/>
      <c r="BM110" s="675"/>
      <c r="BN110" s="675"/>
      <c r="BO110" s="675"/>
      <c r="BP110" s="675"/>
      <c r="BQ110" s="675"/>
      <c r="BR110" s="675"/>
      <c r="BS110" s="675"/>
      <c r="BT110" s="675"/>
      <c r="BU110" s="675"/>
      <c r="BV110" s="675"/>
      <c r="BW110" s="675"/>
      <c r="BX110" s="675"/>
      <c r="BY110" s="675"/>
      <c r="BZ110" s="675"/>
      <c r="CA110" s="675"/>
      <c r="CB110" s="675"/>
      <c r="CC110" s="675"/>
      <c r="CD110" s="675"/>
      <c r="CE110" s="676"/>
    </row>
    <row r="111" spans="1:83" ht="13.5" customHeight="1" x14ac:dyDescent="0.15">
      <c r="E111" s="2"/>
      <c r="F111" s="693"/>
      <c r="G111" s="694"/>
      <c r="H111" s="694"/>
      <c r="I111" s="694"/>
      <c r="J111" s="694"/>
      <c r="K111" s="695"/>
      <c r="L111" s="689"/>
      <c r="M111" s="674"/>
      <c r="N111" s="674"/>
      <c r="O111" s="674"/>
      <c r="P111" s="674"/>
      <c r="Q111" s="674"/>
      <c r="R111" s="674"/>
      <c r="S111" s="674"/>
      <c r="T111" s="674"/>
      <c r="U111" s="674"/>
      <c r="V111" s="674"/>
      <c r="W111" s="674"/>
      <c r="X111" s="674"/>
      <c r="Y111" s="674"/>
      <c r="Z111" s="674"/>
      <c r="AA111" s="674"/>
      <c r="AB111" s="674"/>
      <c r="AC111" s="674"/>
      <c r="AD111" s="674"/>
      <c r="AE111" s="674"/>
      <c r="AF111" s="674"/>
      <c r="AG111" s="674"/>
      <c r="AH111" s="674"/>
      <c r="AI111" s="674"/>
      <c r="AJ111" s="684"/>
      <c r="AK111" s="684"/>
      <c r="AL111" s="685"/>
      <c r="AM111" s="642"/>
      <c r="AN111" s="642"/>
      <c r="AO111" s="642"/>
      <c r="AP111" s="642"/>
      <c r="AQ111" s="642"/>
      <c r="AR111" s="642"/>
      <c r="AS111" s="651"/>
      <c r="AT111" s="644"/>
      <c r="AU111" s="674"/>
      <c r="AV111" s="674"/>
      <c r="AW111" s="674"/>
      <c r="AX111" s="674"/>
      <c r="AY111" s="674"/>
      <c r="AZ111" s="674"/>
      <c r="BA111" s="674"/>
      <c r="BB111" s="674"/>
      <c r="BC111" s="674"/>
      <c r="BD111" s="674"/>
      <c r="BE111" s="674"/>
      <c r="BF111" s="674"/>
      <c r="BG111" s="674"/>
      <c r="BH111" s="674"/>
      <c r="BI111" s="674"/>
      <c r="BJ111" s="674"/>
      <c r="BK111" s="674"/>
      <c r="BL111" s="674"/>
      <c r="BM111" s="675"/>
      <c r="BN111" s="675"/>
      <c r="BO111" s="675"/>
      <c r="BP111" s="675"/>
      <c r="BQ111" s="675"/>
      <c r="BR111" s="675"/>
      <c r="BS111" s="675"/>
      <c r="BT111" s="675"/>
      <c r="BU111" s="675"/>
      <c r="BV111" s="675"/>
      <c r="BW111" s="675"/>
      <c r="BX111" s="675"/>
      <c r="BY111" s="675"/>
      <c r="BZ111" s="675"/>
      <c r="CA111" s="675"/>
      <c r="CB111" s="675"/>
      <c r="CC111" s="675"/>
      <c r="CD111" s="675"/>
      <c r="CE111" s="676"/>
    </row>
    <row r="112" spans="1:83" ht="13.5" customHeight="1" x14ac:dyDescent="0.15">
      <c r="E112" s="2"/>
      <c r="F112" s="693">
        <v>2</v>
      </c>
      <c r="G112" s="694"/>
      <c r="H112" s="694"/>
      <c r="I112" s="694"/>
      <c r="J112" s="694"/>
      <c r="K112" s="695"/>
      <c r="L112" s="664" t="str">
        <f>$L$20</f>
        <v>　</v>
      </c>
      <c r="M112" s="658"/>
      <c r="N112" s="658"/>
      <c r="O112" s="658"/>
      <c r="P112" s="658"/>
      <c r="Q112" s="658"/>
      <c r="R112" s="658"/>
      <c r="S112" s="658"/>
      <c r="T112" s="658"/>
      <c r="U112" s="658"/>
      <c r="V112" s="658"/>
      <c r="W112" s="658"/>
      <c r="X112" s="658"/>
      <c r="Y112" s="658"/>
      <c r="Z112" s="658"/>
      <c r="AA112" s="658"/>
      <c r="AB112" s="683"/>
      <c r="AC112" s="683"/>
      <c r="AD112" s="683"/>
      <c r="AE112" s="683"/>
      <c r="AF112" s="674" t="str">
        <f>$AF$20</f>
        <v/>
      </c>
      <c r="AG112" s="674"/>
      <c r="AH112" s="674"/>
      <c r="AI112" s="674"/>
      <c r="AJ112" s="684" t="str">
        <f>$AJ$20</f>
        <v/>
      </c>
      <c r="AK112" s="684"/>
      <c r="AL112" s="685"/>
      <c r="AM112" s="642" t="s">
        <v>32</v>
      </c>
      <c r="AN112" s="642"/>
      <c r="AO112" s="642" t="str">
        <f>$AO$20</f>
        <v/>
      </c>
      <c r="AP112" s="642"/>
      <c r="AQ112" s="642" t="s">
        <v>32</v>
      </c>
      <c r="AR112" s="642"/>
      <c r="AS112" s="651" t="str">
        <f>$AS$20</f>
        <v/>
      </c>
      <c r="AT112" s="644"/>
      <c r="AU112" s="674" t="str">
        <f>$AU$20</f>
        <v/>
      </c>
      <c r="AV112" s="674"/>
      <c r="AW112" s="674"/>
      <c r="AX112" s="674"/>
      <c r="AY112" s="674"/>
      <c r="AZ112" s="674"/>
      <c r="BA112" s="674"/>
      <c r="BB112" s="674"/>
      <c r="BC112" s="674"/>
      <c r="BD112" s="674"/>
      <c r="BE112" s="674"/>
      <c r="BF112" s="674"/>
      <c r="BG112" s="674"/>
      <c r="BH112" s="674"/>
      <c r="BI112" s="674"/>
      <c r="BJ112" s="674"/>
      <c r="BK112" s="674"/>
      <c r="BL112" s="674"/>
      <c r="BM112" s="675"/>
      <c r="BN112" s="675"/>
      <c r="BO112" s="675"/>
      <c r="BP112" s="675"/>
      <c r="BQ112" s="675"/>
      <c r="BR112" s="675"/>
      <c r="BS112" s="675"/>
      <c r="BT112" s="675"/>
      <c r="BU112" s="675"/>
      <c r="BV112" s="675"/>
      <c r="BW112" s="675"/>
      <c r="BX112" s="675"/>
      <c r="BY112" s="675"/>
      <c r="BZ112" s="675"/>
      <c r="CA112" s="675"/>
      <c r="CB112" s="675"/>
      <c r="CC112" s="675"/>
      <c r="CD112" s="675"/>
      <c r="CE112" s="676"/>
    </row>
    <row r="113" spans="1:83" ht="13.5" customHeight="1" x14ac:dyDescent="0.15">
      <c r="E113" s="2"/>
      <c r="F113" s="693"/>
      <c r="G113" s="694"/>
      <c r="H113" s="694"/>
      <c r="I113" s="694"/>
      <c r="J113" s="694"/>
      <c r="K113" s="695"/>
      <c r="L113" s="687" t="str">
        <f>$L$21</f>
        <v>　</v>
      </c>
      <c r="M113" s="688"/>
      <c r="N113" s="688"/>
      <c r="O113" s="688"/>
      <c r="P113" s="688"/>
      <c r="Q113" s="688"/>
      <c r="R113" s="688"/>
      <c r="S113" s="688"/>
      <c r="T113" s="688"/>
      <c r="U113" s="688"/>
      <c r="V113" s="688"/>
      <c r="W113" s="688"/>
      <c r="X113" s="688"/>
      <c r="Y113" s="688"/>
      <c r="Z113" s="688"/>
      <c r="AA113" s="688"/>
      <c r="AB113" s="688"/>
      <c r="AC113" s="688"/>
      <c r="AD113" s="688"/>
      <c r="AE113" s="688"/>
      <c r="AF113" s="674"/>
      <c r="AG113" s="674"/>
      <c r="AH113" s="674"/>
      <c r="AI113" s="674"/>
      <c r="AJ113" s="684"/>
      <c r="AK113" s="684"/>
      <c r="AL113" s="685"/>
      <c r="AM113" s="642"/>
      <c r="AN113" s="642"/>
      <c r="AO113" s="642"/>
      <c r="AP113" s="642"/>
      <c r="AQ113" s="642"/>
      <c r="AR113" s="642"/>
      <c r="AS113" s="651"/>
      <c r="AT113" s="644"/>
      <c r="AU113" s="674"/>
      <c r="AV113" s="674"/>
      <c r="AW113" s="674"/>
      <c r="AX113" s="674"/>
      <c r="AY113" s="674"/>
      <c r="AZ113" s="674"/>
      <c r="BA113" s="674"/>
      <c r="BB113" s="674"/>
      <c r="BC113" s="674"/>
      <c r="BD113" s="674"/>
      <c r="BE113" s="674"/>
      <c r="BF113" s="674"/>
      <c r="BG113" s="674"/>
      <c r="BH113" s="674"/>
      <c r="BI113" s="674"/>
      <c r="BJ113" s="674"/>
      <c r="BK113" s="674"/>
      <c r="BL113" s="674"/>
      <c r="BM113" s="675"/>
      <c r="BN113" s="675"/>
      <c r="BO113" s="675"/>
      <c r="BP113" s="675"/>
      <c r="BQ113" s="675"/>
      <c r="BR113" s="675"/>
      <c r="BS113" s="675"/>
      <c r="BT113" s="675"/>
      <c r="BU113" s="675"/>
      <c r="BV113" s="675"/>
      <c r="BW113" s="675"/>
      <c r="BX113" s="675"/>
      <c r="BY113" s="675"/>
      <c r="BZ113" s="675"/>
      <c r="CA113" s="675"/>
      <c r="CB113" s="675"/>
      <c r="CC113" s="675"/>
      <c r="CD113" s="675"/>
      <c r="CE113" s="676"/>
    </row>
    <row r="114" spans="1:83" ht="13.5" customHeight="1" x14ac:dyDescent="0.15">
      <c r="E114" s="2"/>
      <c r="F114" s="693"/>
      <c r="G114" s="694"/>
      <c r="H114" s="694"/>
      <c r="I114" s="694"/>
      <c r="J114" s="694"/>
      <c r="K114" s="695"/>
      <c r="L114" s="689"/>
      <c r="M114" s="674"/>
      <c r="N114" s="674"/>
      <c r="O114" s="674"/>
      <c r="P114" s="674"/>
      <c r="Q114" s="674"/>
      <c r="R114" s="674"/>
      <c r="S114" s="674"/>
      <c r="T114" s="674"/>
      <c r="U114" s="674"/>
      <c r="V114" s="674"/>
      <c r="W114" s="674"/>
      <c r="X114" s="674"/>
      <c r="Y114" s="674"/>
      <c r="Z114" s="674"/>
      <c r="AA114" s="674"/>
      <c r="AB114" s="674"/>
      <c r="AC114" s="674"/>
      <c r="AD114" s="674"/>
      <c r="AE114" s="674"/>
      <c r="AF114" s="674"/>
      <c r="AG114" s="674"/>
      <c r="AH114" s="674"/>
      <c r="AI114" s="674"/>
      <c r="AJ114" s="684"/>
      <c r="AK114" s="684"/>
      <c r="AL114" s="685"/>
      <c r="AM114" s="642"/>
      <c r="AN114" s="642"/>
      <c r="AO114" s="642"/>
      <c r="AP114" s="642"/>
      <c r="AQ114" s="642"/>
      <c r="AR114" s="642"/>
      <c r="AS114" s="651"/>
      <c r="AT114" s="644"/>
      <c r="AU114" s="674"/>
      <c r="AV114" s="674"/>
      <c r="AW114" s="674"/>
      <c r="AX114" s="674"/>
      <c r="AY114" s="674"/>
      <c r="AZ114" s="674"/>
      <c r="BA114" s="674"/>
      <c r="BB114" s="674"/>
      <c r="BC114" s="674"/>
      <c r="BD114" s="674"/>
      <c r="BE114" s="674"/>
      <c r="BF114" s="674"/>
      <c r="BG114" s="674"/>
      <c r="BH114" s="674"/>
      <c r="BI114" s="674"/>
      <c r="BJ114" s="674"/>
      <c r="BK114" s="674"/>
      <c r="BL114" s="674"/>
      <c r="BM114" s="675"/>
      <c r="BN114" s="675"/>
      <c r="BO114" s="675"/>
      <c r="BP114" s="675"/>
      <c r="BQ114" s="675"/>
      <c r="BR114" s="675"/>
      <c r="BS114" s="675"/>
      <c r="BT114" s="675"/>
      <c r="BU114" s="675"/>
      <c r="BV114" s="675"/>
      <c r="BW114" s="675"/>
      <c r="BX114" s="675"/>
      <c r="BY114" s="675"/>
      <c r="BZ114" s="675"/>
      <c r="CA114" s="675"/>
      <c r="CB114" s="675"/>
      <c r="CC114" s="675"/>
      <c r="CD114" s="675"/>
      <c r="CE114" s="676"/>
    </row>
    <row r="115" spans="1:83" ht="13.5" customHeight="1" x14ac:dyDescent="0.15">
      <c r="F115" s="693">
        <v>3</v>
      </c>
      <c r="G115" s="694"/>
      <c r="H115" s="694"/>
      <c r="I115" s="694"/>
      <c r="J115" s="694"/>
      <c r="K115" s="695"/>
      <c r="L115" s="664" t="str">
        <f>$L$23</f>
        <v>　</v>
      </c>
      <c r="M115" s="658"/>
      <c r="N115" s="658"/>
      <c r="O115" s="658"/>
      <c r="P115" s="658"/>
      <c r="Q115" s="658"/>
      <c r="R115" s="658"/>
      <c r="S115" s="658"/>
      <c r="T115" s="658"/>
      <c r="U115" s="658"/>
      <c r="V115" s="658"/>
      <c r="W115" s="658"/>
      <c r="X115" s="658"/>
      <c r="Y115" s="658"/>
      <c r="Z115" s="658"/>
      <c r="AA115" s="658"/>
      <c r="AB115" s="683"/>
      <c r="AC115" s="683"/>
      <c r="AD115" s="683"/>
      <c r="AE115" s="683"/>
      <c r="AF115" s="674" t="str">
        <f>$AF$23</f>
        <v/>
      </c>
      <c r="AG115" s="674"/>
      <c r="AH115" s="674"/>
      <c r="AI115" s="674"/>
      <c r="AJ115" s="684" t="str">
        <f>$AJ$23</f>
        <v/>
      </c>
      <c r="AK115" s="684"/>
      <c r="AL115" s="685"/>
      <c r="AM115" s="642" t="s">
        <v>32</v>
      </c>
      <c r="AN115" s="642"/>
      <c r="AO115" s="642" t="str">
        <f>$AO$23</f>
        <v/>
      </c>
      <c r="AP115" s="642"/>
      <c r="AQ115" s="642" t="s">
        <v>32</v>
      </c>
      <c r="AR115" s="642"/>
      <c r="AS115" s="651" t="str">
        <f>$AS$23</f>
        <v/>
      </c>
      <c r="AT115" s="644"/>
      <c r="AU115" s="674" t="str">
        <f>$AU$23</f>
        <v/>
      </c>
      <c r="AV115" s="674"/>
      <c r="AW115" s="674"/>
      <c r="AX115" s="674"/>
      <c r="AY115" s="674"/>
      <c r="AZ115" s="674"/>
      <c r="BA115" s="674"/>
      <c r="BB115" s="674"/>
      <c r="BC115" s="674"/>
      <c r="BD115" s="674"/>
      <c r="BE115" s="674"/>
      <c r="BF115" s="674"/>
      <c r="BG115" s="674"/>
      <c r="BH115" s="674"/>
      <c r="BI115" s="674"/>
      <c r="BJ115" s="674"/>
      <c r="BK115" s="674"/>
      <c r="BL115" s="674"/>
      <c r="BM115" s="675"/>
      <c r="BN115" s="675"/>
      <c r="BO115" s="675"/>
      <c r="BP115" s="675"/>
      <c r="BQ115" s="675"/>
      <c r="BR115" s="675"/>
      <c r="BS115" s="675"/>
      <c r="BT115" s="675"/>
      <c r="BU115" s="675"/>
      <c r="BV115" s="675"/>
      <c r="BW115" s="675"/>
      <c r="BX115" s="675"/>
      <c r="BY115" s="675"/>
      <c r="BZ115" s="675"/>
      <c r="CA115" s="675"/>
      <c r="CB115" s="675"/>
      <c r="CC115" s="675"/>
      <c r="CD115" s="675"/>
      <c r="CE115" s="676"/>
    </row>
    <row r="116" spans="1:83" ht="13.5" customHeight="1" x14ac:dyDescent="0.15">
      <c r="A116" s="9"/>
      <c r="B116" s="10"/>
      <c r="C116" s="10"/>
      <c r="D116" s="11"/>
      <c r="F116" s="693"/>
      <c r="G116" s="694"/>
      <c r="H116" s="694"/>
      <c r="I116" s="694"/>
      <c r="J116" s="694"/>
      <c r="K116" s="695"/>
      <c r="L116" s="687" t="str">
        <f>$L$24</f>
        <v>　</v>
      </c>
      <c r="M116" s="688"/>
      <c r="N116" s="688"/>
      <c r="O116" s="688"/>
      <c r="P116" s="688"/>
      <c r="Q116" s="688"/>
      <c r="R116" s="688"/>
      <c r="S116" s="688"/>
      <c r="T116" s="688"/>
      <c r="U116" s="688"/>
      <c r="V116" s="688"/>
      <c r="W116" s="688"/>
      <c r="X116" s="688"/>
      <c r="Y116" s="688"/>
      <c r="Z116" s="688"/>
      <c r="AA116" s="688"/>
      <c r="AB116" s="688"/>
      <c r="AC116" s="688"/>
      <c r="AD116" s="688"/>
      <c r="AE116" s="688"/>
      <c r="AF116" s="674"/>
      <c r="AG116" s="674"/>
      <c r="AH116" s="674"/>
      <c r="AI116" s="674"/>
      <c r="AJ116" s="684"/>
      <c r="AK116" s="684"/>
      <c r="AL116" s="685"/>
      <c r="AM116" s="642"/>
      <c r="AN116" s="642"/>
      <c r="AO116" s="642"/>
      <c r="AP116" s="642"/>
      <c r="AQ116" s="642"/>
      <c r="AR116" s="642"/>
      <c r="AS116" s="651"/>
      <c r="AT116" s="644"/>
      <c r="AU116" s="674"/>
      <c r="AV116" s="674"/>
      <c r="AW116" s="674"/>
      <c r="AX116" s="674"/>
      <c r="AY116" s="674"/>
      <c r="AZ116" s="674"/>
      <c r="BA116" s="674"/>
      <c r="BB116" s="674"/>
      <c r="BC116" s="674"/>
      <c r="BD116" s="674"/>
      <c r="BE116" s="674"/>
      <c r="BF116" s="674"/>
      <c r="BG116" s="674"/>
      <c r="BH116" s="674"/>
      <c r="BI116" s="674"/>
      <c r="BJ116" s="674"/>
      <c r="BK116" s="674"/>
      <c r="BL116" s="674"/>
      <c r="BM116" s="675"/>
      <c r="BN116" s="675"/>
      <c r="BO116" s="675"/>
      <c r="BP116" s="675"/>
      <c r="BQ116" s="675"/>
      <c r="BR116" s="675"/>
      <c r="BS116" s="675"/>
      <c r="BT116" s="675"/>
      <c r="BU116" s="675"/>
      <c r="BV116" s="675"/>
      <c r="BW116" s="675"/>
      <c r="BX116" s="675"/>
      <c r="BY116" s="675"/>
      <c r="BZ116" s="675"/>
      <c r="CA116" s="675"/>
      <c r="CB116" s="675"/>
      <c r="CC116" s="675"/>
      <c r="CD116" s="675"/>
      <c r="CE116" s="676"/>
    </row>
    <row r="117" spans="1:83" ht="13.5" customHeight="1" x14ac:dyDescent="0.15">
      <c r="A117" s="709" t="s">
        <v>5</v>
      </c>
      <c r="B117" s="710"/>
      <c r="C117" s="710"/>
      <c r="D117" s="711"/>
      <c r="F117" s="693"/>
      <c r="G117" s="694"/>
      <c r="H117" s="694"/>
      <c r="I117" s="694"/>
      <c r="J117" s="694"/>
      <c r="K117" s="695"/>
      <c r="L117" s="689"/>
      <c r="M117" s="674"/>
      <c r="N117" s="674"/>
      <c r="O117" s="674"/>
      <c r="P117" s="674"/>
      <c r="Q117" s="674"/>
      <c r="R117" s="674"/>
      <c r="S117" s="674"/>
      <c r="T117" s="674"/>
      <c r="U117" s="674"/>
      <c r="V117" s="674"/>
      <c r="W117" s="674"/>
      <c r="X117" s="674"/>
      <c r="Y117" s="674"/>
      <c r="Z117" s="674"/>
      <c r="AA117" s="674"/>
      <c r="AB117" s="674"/>
      <c r="AC117" s="674"/>
      <c r="AD117" s="674"/>
      <c r="AE117" s="674"/>
      <c r="AF117" s="674"/>
      <c r="AG117" s="674"/>
      <c r="AH117" s="674"/>
      <c r="AI117" s="674"/>
      <c r="AJ117" s="684"/>
      <c r="AK117" s="684"/>
      <c r="AL117" s="685"/>
      <c r="AM117" s="642"/>
      <c r="AN117" s="642"/>
      <c r="AO117" s="642"/>
      <c r="AP117" s="642"/>
      <c r="AQ117" s="642"/>
      <c r="AR117" s="642"/>
      <c r="AS117" s="651"/>
      <c r="AT117" s="644"/>
      <c r="AU117" s="674"/>
      <c r="AV117" s="674"/>
      <c r="AW117" s="674"/>
      <c r="AX117" s="674"/>
      <c r="AY117" s="674"/>
      <c r="AZ117" s="674"/>
      <c r="BA117" s="674"/>
      <c r="BB117" s="674"/>
      <c r="BC117" s="674"/>
      <c r="BD117" s="674"/>
      <c r="BE117" s="674"/>
      <c r="BF117" s="674"/>
      <c r="BG117" s="674"/>
      <c r="BH117" s="674"/>
      <c r="BI117" s="674"/>
      <c r="BJ117" s="674"/>
      <c r="BK117" s="674"/>
      <c r="BL117" s="674"/>
      <c r="BM117" s="675"/>
      <c r="BN117" s="675"/>
      <c r="BO117" s="675"/>
      <c r="BP117" s="675"/>
      <c r="BQ117" s="675"/>
      <c r="BR117" s="675"/>
      <c r="BS117" s="675"/>
      <c r="BT117" s="675"/>
      <c r="BU117" s="675"/>
      <c r="BV117" s="675"/>
      <c r="BW117" s="675"/>
      <c r="BX117" s="675"/>
      <c r="BY117" s="675"/>
      <c r="BZ117" s="675"/>
      <c r="CA117" s="675"/>
      <c r="CB117" s="675"/>
      <c r="CC117" s="675"/>
      <c r="CD117" s="675"/>
      <c r="CE117" s="676"/>
    </row>
    <row r="118" spans="1:83" ht="13.5" customHeight="1" x14ac:dyDescent="0.15">
      <c r="A118" s="712"/>
      <c r="B118" s="713"/>
      <c r="C118" s="713"/>
      <c r="D118" s="711"/>
      <c r="F118" s="693">
        <v>4</v>
      </c>
      <c r="G118" s="694"/>
      <c r="H118" s="694"/>
      <c r="I118" s="694"/>
      <c r="J118" s="694"/>
      <c r="K118" s="695"/>
      <c r="L118" s="664" t="str">
        <f>$L$26</f>
        <v>　</v>
      </c>
      <c r="M118" s="658"/>
      <c r="N118" s="658"/>
      <c r="O118" s="658"/>
      <c r="P118" s="658"/>
      <c r="Q118" s="658"/>
      <c r="R118" s="658"/>
      <c r="S118" s="658"/>
      <c r="T118" s="658"/>
      <c r="U118" s="658"/>
      <c r="V118" s="658"/>
      <c r="W118" s="658"/>
      <c r="X118" s="658"/>
      <c r="Y118" s="658"/>
      <c r="Z118" s="658"/>
      <c r="AA118" s="658"/>
      <c r="AB118" s="683"/>
      <c r="AC118" s="683"/>
      <c r="AD118" s="683"/>
      <c r="AE118" s="683"/>
      <c r="AF118" s="674" t="str">
        <f>$AF$26</f>
        <v/>
      </c>
      <c r="AG118" s="674"/>
      <c r="AH118" s="674"/>
      <c r="AI118" s="674"/>
      <c r="AJ118" s="684" t="str">
        <f>$AJ$26</f>
        <v/>
      </c>
      <c r="AK118" s="684"/>
      <c r="AL118" s="685"/>
      <c r="AM118" s="642" t="s">
        <v>32</v>
      </c>
      <c r="AN118" s="642"/>
      <c r="AO118" s="642" t="str">
        <f>$AO$26</f>
        <v/>
      </c>
      <c r="AP118" s="642"/>
      <c r="AQ118" s="642" t="s">
        <v>32</v>
      </c>
      <c r="AR118" s="642"/>
      <c r="AS118" s="651" t="str">
        <f>$AS$26</f>
        <v/>
      </c>
      <c r="AT118" s="644"/>
      <c r="AU118" s="674" t="str">
        <f>$AU$26</f>
        <v/>
      </c>
      <c r="AV118" s="674"/>
      <c r="AW118" s="674"/>
      <c r="AX118" s="674"/>
      <c r="AY118" s="674"/>
      <c r="AZ118" s="674"/>
      <c r="BA118" s="674"/>
      <c r="BB118" s="674"/>
      <c r="BC118" s="674"/>
      <c r="BD118" s="674"/>
      <c r="BE118" s="674"/>
      <c r="BF118" s="674"/>
      <c r="BG118" s="674"/>
      <c r="BH118" s="674"/>
      <c r="BI118" s="674"/>
      <c r="BJ118" s="674"/>
      <c r="BK118" s="674"/>
      <c r="BL118" s="674"/>
      <c r="BM118" s="675"/>
      <c r="BN118" s="675"/>
      <c r="BO118" s="675"/>
      <c r="BP118" s="675"/>
      <c r="BQ118" s="675"/>
      <c r="BR118" s="675"/>
      <c r="BS118" s="675"/>
      <c r="BT118" s="675"/>
      <c r="BU118" s="675"/>
      <c r="BV118" s="675"/>
      <c r="BW118" s="675"/>
      <c r="BX118" s="675"/>
      <c r="BY118" s="675"/>
      <c r="BZ118" s="675"/>
      <c r="CA118" s="675"/>
      <c r="CB118" s="675"/>
      <c r="CC118" s="675"/>
      <c r="CD118" s="675"/>
      <c r="CE118" s="676"/>
    </row>
    <row r="119" spans="1:83" ht="13.5" customHeight="1" x14ac:dyDescent="0.15">
      <c r="A119" s="712"/>
      <c r="B119" s="713"/>
      <c r="C119" s="713"/>
      <c r="D119" s="711"/>
      <c r="F119" s="693"/>
      <c r="G119" s="694"/>
      <c r="H119" s="694"/>
      <c r="I119" s="694"/>
      <c r="J119" s="694"/>
      <c r="K119" s="695"/>
      <c r="L119" s="687" t="str">
        <f>$L$27</f>
        <v>　</v>
      </c>
      <c r="M119" s="688"/>
      <c r="N119" s="688"/>
      <c r="O119" s="688"/>
      <c r="P119" s="688"/>
      <c r="Q119" s="688"/>
      <c r="R119" s="688"/>
      <c r="S119" s="688"/>
      <c r="T119" s="688"/>
      <c r="U119" s="688"/>
      <c r="V119" s="688"/>
      <c r="W119" s="688"/>
      <c r="X119" s="688"/>
      <c r="Y119" s="688"/>
      <c r="Z119" s="688"/>
      <c r="AA119" s="688"/>
      <c r="AB119" s="688"/>
      <c r="AC119" s="688"/>
      <c r="AD119" s="688"/>
      <c r="AE119" s="688"/>
      <c r="AF119" s="674"/>
      <c r="AG119" s="674"/>
      <c r="AH119" s="674"/>
      <c r="AI119" s="674"/>
      <c r="AJ119" s="684"/>
      <c r="AK119" s="684"/>
      <c r="AL119" s="685"/>
      <c r="AM119" s="642"/>
      <c r="AN119" s="642"/>
      <c r="AO119" s="642"/>
      <c r="AP119" s="642"/>
      <c r="AQ119" s="642"/>
      <c r="AR119" s="642"/>
      <c r="AS119" s="651"/>
      <c r="AT119" s="644"/>
      <c r="AU119" s="674"/>
      <c r="AV119" s="674"/>
      <c r="AW119" s="674"/>
      <c r="AX119" s="674"/>
      <c r="AY119" s="674"/>
      <c r="AZ119" s="674"/>
      <c r="BA119" s="674"/>
      <c r="BB119" s="674"/>
      <c r="BC119" s="674"/>
      <c r="BD119" s="674"/>
      <c r="BE119" s="674"/>
      <c r="BF119" s="674"/>
      <c r="BG119" s="674"/>
      <c r="BH119" s="674"/>
      <c r="BI119" s="674"/>
      <c r="BJ119" s="674"/>
      <c r="BK119" s="674"/>
      <c r="BL119" s="674"/>
      <c r="BM119" s="675"/>
      <c r="BN119" s="675"/>
      <c r="BO119" s="675"/>
      <c r="BP119" s="675"/>
      <c r="BQ119" s="675"/>
      <c r="BR119" s="675"/>
      <c r="BS119" s="675"/>
      <c r="BT119" s="675"/>
      <c r="BU119" s="675"/>
      <c r="BV119" s="675"/>
      <c r="BW119" s="675"/>
      <c r="BX119" s="675"/>
      <c r="BY119" s="675"/>
      <c r="BZ119" s="675"/>
      <c r="CA119" s="675"/>
      <c r="CB119" s="675"/>
      <c r="CC119" s="675"/>
      <c r="CD119" s="675"/>
      <c r="CE119" s="676"/>
    </row>
    <row r="120" spans="1:83" ht="13.5" customHeight="1" x14ac:dyDescent="0.15">
      <c r="A120" s="712"/>
      <c r="B120" s="713"/>
      <c r="C120" s="713"/>
      <c r="D120" s="711"/>
      <c r="F120" s="693"/>
      <c r="G120" s="694"/>
      <c r="H120" s="694"/>
      <c r="I120" s="694"/>
      <c r="J120" s="694"/>
      <c r="K120" s="695"/>
      <c r="L120" s="689"/>
      <c r="M120" s="674"/>
      <c r="N120" s="674"/>
      <c r="O120" s="674"/>
      <c r="P120" s="674"/>
      <c r="Q120" s="674"/>
      <c r="R120" s="674"/>
      <c r="S120" s="674"/>
      <c r="T120" s="674"/>
      <c r="U120" s="674"/>
      <c r="V120" s="674"/>
      <c r="W120" s="674"/>
      <c r="X120" s="674"/>
      <c r="Y120" s="674"/>
      <c r="Z120" s="674"/>
      <c r="AA120" s="674"/>
      <c r="AB120" s="674"/>
      <c r="AC120" s="674"/>
      <c r="AD120" s="674"/>
      <c r="AE120" s="674"/>
      <c r="AF120" s="674"/>
      <c r="AG120" s="674"/>
      <c r="AH120" s="674"/>
      <c r="AI120" s="674"/>
      <c r="AJ120" s="684"/>
      <c r="AK120" s="684"/>
      <c r="AL120" s="685"/>
      <c r="AM120" s="642"/>
      <c r="AN120" s="642"/>
      <c r="AO120" s="642"/>
      <c r="AP120" s="642"/>
      <c r="AQ120" s="642"/>
      <c r="AR120" s="642"/>
      <c r="AS120" s="651"/>
      <c r="AT120" s="644"/>
      <c r="AU120" s="674"/>
      <c r="AV120" s="674"/>
      <c r="AW120" s="674"/>
      <c r="AX120" s="674"/>
      <c r="AY120" s="674"/>
      <c r="AZ120" s="674"/>
      <c r="BA120" s="674"/>
      <c r="BB120" s="674"/>
      <c r="BC120" s="674"/>
      <c r="BD120" s="674"/>
      <c r="BE120" s="674"/>
      <c r="BF120" s="674"/>
      <c r="BG120" s="674"/>
      <c r="BH120" s="674"/>
      <c r="BI120" s="674"/>
      <c r="BJ120" s="674"/>
      <c r="BK120" s="674"/>
      <c r="BL120" s="674"/>
      <c r="BM120" s="675"/>
      <c r="BN120" s="675"/>
      <c r="BO120" s="675"/>
      <c r="BP120" s="675"/>
      <c r="BQ120" s="675"/>
      <c r="BR120" s="675"/>
      <c r="BS120" s="675"/>
      <c r="BT120" s="675"/>
      <c r="BU120" s="675"/>
      <c r="BV120" s="675"/>
      <c r="BW120" s="675"/>
      <c r="BX120" s="675"/>
      <c r="BY120" s="675"/>
      <c r="BZ120" s="675"/>
      <c r="CA120" s="675"/>
      <c r="CB120" s="675"/>
      <c r="CC120" s="675"/>
      <c r="CD120" s="675"/>
      <c r="CE120" s="676"/>
    </row>
    <row r="121" spans="1:83" ht="13.5" customHeight="1" x14ac:dyDescent="0.15">
      <c r="A121" s="712"/>
      <c r="B121" s="713"/>
      <c r="C121" s="713"/>
      <c r="D121" s="711"/>
      <c r="F121" s="693">
        <v>5</v>
      </c>
      <c r="G121" s="694"/>
      <c r="H121" s="694"/>
      <c r="I121" s="694"/>
      <c r="J121" s="694"/>
      <c r="K121" s="695"/>
      <c r="L121" s="664" t="str">
        <f>$L$29</f>
        <v>　</v>
      </c>
      <c r="M121" s="658"/>
      <c r="N121" s="658"/>
      <c r="O121" s="658"/>
      <c r="P121" s="658"/>
      <c r="Q121" s="658"/>
      <c r="R121" s="658"/>
      <c r="S121" s="658"/>
      <c r="T121" s="658"/>
      <c r="U121" s="658"/>
      <c r="V121" s="658"/>
      <c r="W121" s="658"/>
      <c r="X121" s="658"/>
      <c r="Y121" s="658"/>
      <c r="Z121" s="658"/>
      <c r="AA121" s="658"/>
      <c r="AB121" s="683"/>
      <c r="AC121" s="683"/>
      <c r="AD121" s="683"/>
      <c r="AE121" s="683"/>
      <c r="AF121" s="674" t="str">
        <f>$AF$29</f>
        <v/>
      </c>
      <c r="AG121" s="674"/>
      <c r="AH121" s="674"/>
      <c r="AI121" s="674"/>
      <c r="AJ121" s="684" t="str">
        <f>$AJ$29</f>
        <v/>
      </c>
      <c r="AK121" s="684"/>
      <c r="AL121" s="685"/>
      <c r="AM121" s="642" t="s">
        <v>32</v>
      </c>
      <c r="AN121" s="642"/>
      <c r="AO121" s="642" t="str">
        <f>$AO$29</f>
        <v/>
      </c>
      <c r="AP121" s="642"/>
      <c r="AQ121" s="642" t="s">
        <v>32</v>
      </c>
      <c r="AR121" s="642"/>
      <c r="AS121" s="651" t="str">
        <f>$AS$29</f>
        <v/>
      </c>
      <c r="AT121" s="644"/>
      <c r="AU121" s="674" t="str">
        <f>$AU$29</f>
        <v/>
      </c>
      <c r="AV121" s="674"/>
      <c r="AW121" s="674"/>
      <c r="AX121" s="674"/>
      <c r="AY121" s="674"/>
      <c r="AZ121" s="674"/>
      <c r="BA121" s="674"/>
      <c r="BB121" s="674"/>
      <c r="BC121" s="674"/>
      <c r="BD121" s="674"/>
      <c r="BE121" s="674"/>
      <c r="BF121" s="674"/>
      <c r="BG121" s="674"/>
      <c r="BH121" s="674"/>
      <c r="BI121" s="674"/>
      <c r="BJ121" s="674"/>
      <c r="BK121" s="674"/>
      <c r="BL121" s="674"/>
      <c r="BM121" s="675"/>
      <c r="BN121" s="675"/>
      <c r="BO121" s="675"/>
      <c r="BP121" s="675"/>
      <c r="BQ121" s="675"/>
      <c r="BR121" s="675"/>
      <c r="BS121" s="675"/>
      <c r="BT121" s="675"/>
      <c r="BU121" s="675"/>
      <c r="BV121" s="675"/>
      <c r="BW121" s="675"/>
      <c r="BX121" s="675"/>
      <c r="BY121" s="675"/>
      <c r="BZ121" s="675"/>
      <c r="CA121" s="675"/>
      <c r="CB121" s="675"/>
      <c r="CC121" s="675"/>
      <c r="CD121" s="675"/>
      <c r="CE121" s="676"/>
    </row>
    <row r="122" spans="1:83" ht="13.5" customHeight="1" x14ac:dyDescent="0.15">
      <c r="A122" s="712"/>
      <c r="B122" s="713"/>
      <c r="C122" s="713"/>
      <c r="D122" s="711"/>
      <c r="F122" s="693"/>
      <c r="G122" s="694"/>
      <c r="H122" s="694"/>
      <c r="I122" s="694"/>
      <c r="J122" s="694"/>
      <c r="K122" s="695"/>
      <c r="L122" s="687" t="str">
        <f>$L$30</f>
        <v>　</v>
      </c>
      <c r="M122" s="688"/>
      <c r="N122" s="688"/>
      <c r="O122" s="688"/>
      <c r="P122" s="688"/>
      <c r="Q122" s="688"/>
      <c r="R122" s="688"/>
      <c r="S122" s="688"/>
      <c r="T122" s="688"/>
      <c r="U122" s="688"/>
      <c r="V122" s="688"/>
      <c r="W122" s="688"/>
      <c r="X122" s="688"/>
      <c r="Y122" s="688"/>
      <c r="Z122" s="688"/>
      <c r="AA122" s="688"/>
      <c r="AB122" s="688"/>
      <c r="AC122" s="688"/>
      <c r="AD122" s="688"/>
      <c r="AE122" s="688"/>
      <c r="AF122" s="674"/>
      <c r="AG122" s="674"/>
      <c r="AH122" s="674"/>
      <c r="AI122" s="674"/>
      <c r="AJ122" s="684"/>
      <c r="AK122" s="684"/>
      <c r="AL122" s="685"/>
      <c r="AM122" s="642"/>
      <c r="AN122" s="642"/>
      <c r="AO122" s="642"/>
      <c r="AP122" s="642"/>
      <c r="AQ122" s="642"/>
      <c r="AR122" s="642"/>
      <c r="AS122" s="651"/>
      <c r="AT122" s="644"/>
      <c r="AU122" s="674"/>
      <c r="AV122" s="674"/>
      <c r="AW122" s="674"/>
      <c r="AX122" s="674"/>
      <c r="AY122" s="674"/>
      <c r="AZ122" s="674"/>
      <c r="BA122" s="674"/>
      <c r="BB122" s="674"/>
      <c r="BC122" s="674"/>
      <c r="BD122" s="674"/>
      <c r="BE122" s="674"/>
      <c r="BF122" s="674"/>
      <c r="BG122" s="674"/>
      <c r="BH122" s="674"/>
      <c r="BI122" s="674"/>
      <c r="BJ122" s="674"/>
      <c r="BK122" s="674"/>
      <c r="BL122" s="674"/>
      <c r="BM122" s="675"/>
      <c r="BN122" s="675"/>
      <c r="BO122" s="675"/>
      <c r="BP122" s="675"/>
      <c r="BQ122" s="675"/>
      <c r="BR122" s="675"/>
      <c r="BS122" s="675"/>
      <c r="BT122" s="675"/>
      <c r="BU122" s="675"/>
      <c r="BV122" s="675"/>
      <c r="BW122" s="675"/>
      <c r="BX122" s="675"/>
      <c r="BY122" s="675"/>
      <c r="BZ122" s="675"/>
      <c r="CA122" s="675"/>
      <c r="CB122" s="675"/>
      <c r="CC122" s="675"/>
      <c r="CD122" s="675"/>
      <c r="CE122" s="676"/>
    </row>
    <row r="123" spans="1:83" ht="13.5" customHeight="1" x14ac:dyDescent="0.15">
      <c r="A123" s="712"/>
      <c r="B123" s="713"/>
      <c r="C123" s="713"/>
      <c r="D123" s="711"/>
      <c r="F123" s="693"/>
      <c r="G123" s="694"/>
      <c r="H123" s="694"/>
      <c r="I123" s="694"/>
      <c r="J123" s="694"/>
      <c r="K123" s="695"/>
      <c r="L123" s="689"/>
      <c r="M123" s="674"/>
      <c r="N123" s="674"/>
      <c r="O123" s="674"/>
      <c r="P123" s="674"/>
      <c r="Q123" s="674"/>
      <c r="R123" s="674"/>
      <c r="S123" s="674"/>
      <c r="T123" s="674"/>
      <c r="U123" s="674"/>
      <c r="V123" s="674"/>
      <c r="W123" s="674"/>
      <c r="X123" s="674"/>
      <c r="Y123" s="674"/>
      <c r="Z123" s="674"/>
      <c r="AA123" s="674"/>
      <c r="AB123" s="674"/>
      <c r="AC123" s="674"/>
      <c r="AD123" s="674"/>
      <c r="AE123" s="674"/>
      <c r="AF123" s="674"/>
      <c r="AG123" s="674"/>
      <c r="AH123" s="674"/>
      <c r="AI123" s="674"/>
      <c r="AJ123" s="684"/>
      <c r="AK123" s="684"/>
      <c r="AL123" s="685"/>
      <c r="AM123" s="642"/>
      <c r="AN123" s="642"/>
      <c r="AO123" s="642"/>
      <c r="AP123" s="642"/>
      <c r="AQ123" s="642"/>
      <c r="AR123" s="642"/>
      <c r="AS123" s="651"/>
      <c r="AT123" s="644"/>
      <c r="AU123" s="674"/>
      <c r="AV123" s="674"/>
      <c r="AW123" s="674"/>
      <c r="AX123" s="674"/>
      <c r="AY123" s="674"/>
      <c r="AZ123" s="674"/>
      <c r="BA123" s="674"/>
      <c r="BB123" s="674"/>
      <c r="BC123" s="674"/>
      <c r="BD123" s="674"/>
      <c r="BE123" s="674"/>
      <c r="BF123" s="674"/>
      <c r="BG123" s="674"/>
      <c r="BH123" s="674"/>
      <c r="BI123" s="674"/>
      <c r="BJ123" s="674"/>
      <c r="BK123" s="674"/>
      <c r="BL123" s="674"/>
      <c r="BM123" s="675"/>
      <c r="BN123" s="675"/>
      <c r="BO123" s="675"/>
      <c r="BP123" s="675"/>
      <c r="BQ123" s="675"/>
      <c r="BR123" s="675"/>
      <c r="BS123" s="675"/>
      <c r="BT123" s="675"/>
      <c r="BU123" s="675"/>
      <c r="BV123" s="675"/>
      <c r="BW123" s="675"/>
      <c r="BX123" s="675"/>
      <c r="BY123" s="675"/>
      <c r="BZ123" s="675"/>
      <c r="CA123" s="675"/>
      <c r="CB123" s="675"/>
      <c r="CC123" s="675"/>
      <c r="CD123" s="675"/>
      <c r="CE123" s="676"/>
    </row>
    <row r="124" spans="1:83" ht="13.5" customHeight="1" x14ac:dyDescent="0.15">
      <c r="A124" s="714"/>
      <c r="B124" s="715"/>
      <c r="C124" s="715"/>
      <c r="D124" s="716"/>
      <c r="F124" s="693">
        <v>6</v>
      </c>
      <c r="G124" s="694"/>
      <c r="H124" s="694"/>
      <c r="I124" s="694"/>
      <c r="J124" s="694"/>
      <c r="K124" s="695"/>
      <c r="L124" s="664" t="str">
        <f>$L$32</f>
        <v/>
      </c>
      <c r="M124" s="658"/>
      <c r="N124" s="658"/>
      <c r="O124" s="658"/>
      <c r="P124" s="658"/>
      <c r="Q124" s="658"/>
      <c r="R124" s="658"/>
      <c r="S124" s="658"/>
      <c r="T124" s="658"/>
      <c r="U124" s="658"/>
      <c r="V124" s="658"/>
      <c r="W124" s="658"/>
      <c r="X124" s="658"/>
      <c r="Y124" s="658"/>
      <c r="Z124" s="658"/>
      <c r="AA124" s="658"/>
      <c r="AB124" s="683"/>
      <c r="AC124" s="683"/>
      <c r="AD124" s="683"/>
      <c r="AE124" s="683"/>
      <c r="AF124" s="674" t="str">
        <f>$AF$32</f>
        <v/>
      </c>
      <c r="AG124" s="674"/>
      <c r="AH124" s="674"/>
      <c r="AI124" s="674"/>
      <c r="AJ124" s="684" t="str">
        <f>$AJ$32</f>
        <v/>
      </c>
      <c r="AK124" s="684"/>
      <c r="AL124" s="685"/>
      <c r="AM124" s="642" t="s">
        <v>32</v>
      </c>
      <c r="AN124" s="642"/>
      <c r="AO124" s="642" t="str">
        <f>$AO$32</f>
        <v/>
      </c>
      <c r="AP124" s="642"/>
      <c r="AQ124" s="642" t="s">
        <v>32</v>
      </c>
      <c r="AR124" s="642"/>
      <c r="AS124" s="651" t="str">
        <f>$AS$32</f>
        <v/>
      </c>
      <c r="AT124" s="644"/>
      <c r="AU124" s="674" t="str">
        <f>$AU$32</f>
        <v/>
      </c>
      <c r="AV124" s="674"/>
      <c r="AW124" s="674"/>
      <c r="AX124" s="674"/>
      <c r="AY124" s="674"/>
      <c r="AZ124" s="674"/>
      <c r="BA124" s="674"/>
      <c r="BB124" s="674"/>
      <c r="BC124" s="674"/>
      <c r="BD124" s="674"/>
      <c r="BE124" s="674"/>
      <c r="BF124" s="674"/>
      <c r="BG124" s="674"/>
      <c r="BH124" s="674"/>
      <c r="BI124" s="674"/>
      <c r="BJ124" s="674"/>
      <c r="BK124" s="674"/>
      <c r="BL124" s="674"/>
      <c r="BM124" s="675"/>
      <c r="BN124" s="675"/>
      <c r="BO124" s="675"/>
      <c r="BP124" s="675"/>
      <c r="BQ124" s="675"/>
      <c r="BR124" s="675"/>
      <c r="BS124" s="675"/>
      <c r="BT124" s="675"/>
      <c r="BU124" s="675"/>
      <c r="BV124" s="675"/>
      <c r="BW124" s="675"/>
      <c r="BX124" s="675"/>
      <c r="BY124" s="675"/>
      <c r="BZ124" s="675"/>
      <c r="CA124" s="675"/>
      <c r="CB124" s="675"/>
      <c r="CC124" s="675"/>
      <c r="CD124" s="675"/>
      <c r="CE124" s="676"/>
    </row>
    <row r="125" spans="1:83" ht="13.5" customHeight="1" x14ac:dyDescent="0.15">
      <c r="A125" s="5"/>
      <c r="B125" s="6" t="s">
        <v>7</v>
      </c>
      <c r="C125" s="6"/>
      <c r="D125" s="7" t="s">
        <v>9</v>
      </c>
      <c r="F125" s="693"/>
      <c r="G125" s="694"/>
      <c r="H125" s="694"/>
      <c r="I125" s="694"/>
      <c r="J125" s="694"/>
      <c r="K125" s="695"/>
      <c r="L125" s="687" t="str">
        <f>$L$33</f>
        <v/>
      </c>
      <c r="M125" s="688"/>
      <c r="N125" s="688"/>
      <c r="O125" s="688"/>
      <c r="P125" s="688"/>
      <c r="Q125" s="688"/>
      <c r="R125" s="688"/>
      <c r="S125" s="688"/>
      <c r="T125" s="688"/>
      <c r="U125" s="688"/>
      <c r="V125" s="688"/>
      <c r="W125" s="688"/>
      <c r="X125" s="688"/>
      <c r="Y125" s="688"/>
      <c r="Z125" s="688"/>
      <c r="AA125" s="688"/>
      <c r="AB125" s="688"/>
      <c r="AC125" s="688"/>
      <c r="AD125" s="688"/>
      <c r="AE125" s="688"/>
      <c r="AF125" s="674"/>
      <c r="AG125" s="674"/>
      <c r="AH125" s="674"/>
      <c r="AI125" s="674"/>
      <c r="AJ125" s="684"/>
      <c r="AK125" s="684"/>
      <c r="AL125" s="685"/>
      <c r="AM125" s="642"/>
      <c r="AN125" s="642"/>
      <c r="AO125" s="642"/>
      <c r="AP125" s="642"/>
      <c r="AQ125" s="642"/>
      <c r="AR125" s="642"/>
      <c r="AS125" s="651"/>
      <c r="AT125" s="644"/>
      <c r="AU125" s="674"/>
      <c r="AV125" s="674"/>
      <c r="AW125" s="674"/>
      <c r="AX125" s="674"/>
      <c r="AY125" s="674"/>
      <c r="AZ125" s="674"/>
      <c r="BA125" s="674"/>
      <c r="BB125" s="674"/>
      <c r="BC125" s="674"/>
      <c r="BD125" s="674"/>
      <c r="BE125" s="674"/>
      <c r="BF125" s="674"/>
      <c r="BG125" s="674"/>
      <c r="BH125" s="674"/>
      <c r="BI125" s="674"/>
      <c r="BJ125" s="674"/>
      <c r="BK125" s="674"/>
      <c r="BL125" s="674"/>
      <c r="BM125" s="675"/>
      <c r="BN125" s="675"/>
      <c r="BO125" s="675"/>
      <c r="BP125" s="675"/>
      <c r="BQ125" s="675"/>
      <c r="BR125" s="675"/>
      <c r="BS125" s="675"/>
      <c r="BT125" s="675"/>
      <c r="BU125" s="675"/>
      <c r="BV125" s="675"/>
      <c r="BW125" s="675"/>
      <c r="BX125" s="675"/>
      <c r="BY125" s="675"/>
      <c r="BZ125" s="675"/>
      <c r="CA125" s="675"/>
      <c r="CB125" s="675"/>
      <c r="CC125" s="675"/>
      <c r="CD125" s="675"/>
      <c r="CE125" s="676"/>
    </row>
    <row r="126" spans="1:83" ht="13.5" customHeight="1" x14ac:dyDescent="0.15">
      <c r="A126" s="696"/>
      <c r="B126" s="648"/>
      <c r="C126" s="648"/>
      <c r="D126" s="656"/>
      <c r="F126" s="693"/>
      <c r="G126" s="694"/>
      <c r="H126" s="694"/>
      <c r="I126" s="694"/>
      <c r="J126" s="694"/>
      <c r="K126" s="695"/>
      <c r="L126" s="689"/>
      <c r="M126" s="674"/>
      <c r="N126" s="674"/>
      <c r="O126" s="674"/>
      <c r="P126" s="674"/>
      <c r="Q126" s="674"/>
      <c r="R126" s="674"/>
      <c r="S126" s="674"/>
      <c r="T126" s="674"/>
      <c r="U126" s="674"/>
      <c r="V126" s="674"/>
      <c r="W126" s="674"/>
      <c r="X126" s="674"/>
      <c r="Y126" s="674"/>
      <c r="Z126" s="674"/>
      <c r="AA126" s="674"/>
      <c r="AB126" s="674"/>
      <c r="AC126" s="674"/>
      <c r="AD126" s="674"/>
      <c r="AE126" s="674"/>
      <c r="AF126" s="674"/>
      <c r="AG126" s="674"/>
      <c r="AH126" s="674"/>
      <c r="AI126" s="674"/>
      <c r="AJ126" s="684"/>
      <c r="AK126" s="684"/>
      <c r="AL126" s="685"/>
      <c r="AM126" s="642"/>
      <c r="AN126" s="642"/>
      <c r="AO126" s="642"/>
      <c r="AP126" s="642"/>
      <c r="AQ126" s="642"/>
      <c r="AR126" s="642"/>
      <c r="AS126" s="651"/>
      <c r="AT126" s="644"/>
      <c r="AU126" s="674"/>
      <c r="AV126" s="674"/>
      <c r="AW126" s="674"/>
      <c r="AX126" s="674"/>
      <c r="AY126" s="674"/>
      <c r="AZ126" s="674"/>
      <c r="BA126" s="674"/>
      <c r="BB126" s="674"/>
      <c r="BC126" s="674"/>
      <c r="BD126" s="674"/>
      <c r="BE126" s="674"/>
      <c r="BF126" s="674"/>
      <c r="BG126" s="674"/>
      <c r="BH126" s="674"/>
      <c r="BI126" s="674"/>
      <c r="BJ126" s="674"/>
      <c r="BK126" s="674"/>
      <c r="BL126" s="674"/>
      <c r="BM126" s="675"/>
      <c r="BN126" s="675"/>
      <c r="BO126" s="675"/>
      <c r="BP126" s="675"/>
      <c r="BQ126" s="675"/>
      <c r="BR126" s="675"/>
      <c r="BS126" s="675"/>
      <c r="BT126" s="675"/>
      <c r="BU126" s="675"/>
      <c r="BV126" s="675"/>
      <c r="BW126" s="675"/>
      <c r="BX126" s="675"/>
      <c r="BY126" s="675"/>
      <c r="BZ126" s="675"/>
      <c r="CA126" s="675"/>
      <c r="CB126" s="675"/>
      <c r="CC126" s="675"/>
      <c r="CD126" s="675"/>
      <c r="CE126" s="676"/>
    </row>
    <row r="127" spans="1:83" ht="13.5" customHeight="1" x14ac:dyDescent="0.15">
      <c r="A127" s="697"/>
      <c r="B127" s="698"/>
      <c r="C127" s="698"/>
      <c r="D127" s="699"/>
      <c r="F127" s="693">
        <v>7</v>
      </c>
      <c r="G127" s="694"/>
      <c r="H127" s="694"/>
      <c r="I127" s="694"/>
      <c r="J127" s="694"/>
      <c r="K127" s="695"/>
      <c r="L127" s="664" t="str">
        <f>$L$35</f>
        <v/>
      </c>
      <c r="M127" s="658"/>
      <c r="N127" s="658"/>
      <c r="O127" s="658"/>
      <c r="P127" s="658"/>
      <c r="Q127" s="658"/>
      <c r="R127" s="658"/>
      <c r="S127" s="658"/>
      <c r="T127" s="658"/>
      <c r="U127" s="658"/>
      <c r="V127" s="658"/>
      <c r="W127" s="658"/>
      <c r="X127" s="658"/>
      <c r="Y127" s="658"/>
      <c r="Z127" s="658"/>
      <c r="AA127" s="658"/>
      <c r="AB127" s="683"/>
      <c r="AC127" s="683"/>
      <c r="AD127" s="683"/>
      <c r="AE127" s="683"/>
      <c r="AF127" s="674" t="str">
        <f>$AF$35</f>
        <v/>
      </c>
      <c r="AG127" s="674"/>
      <c r="AH127" s="674"/>
      <c r="AI127" s="674"/>
      <c r="AJ127" s="684" t="str">
        <f>$AJ$35</f>
        <v/>
      </c>
      <c r="AK127" s="684"/>
      <c r="AL127" s="685"/>
      <c r="AM127" s="642" t="s">
        <v>32</v>
      </c>
      <c r="AN127" s="642"/>
      <c r="AO127" s="642" t="str">
        <f>$AO$35</f>
        <v/>
      </c>
      <c r="AP127" s="642"/>
      <c r="AQ127" s="642" t="s">
        <v>32</v>
      </c>
      <c r="AR127" s="642"/>
      <c r="AS127" s="651" t="str">
        <f>$AS$35</f>
        <v/>
      </c>
      <c r="AT127" s="644"/>
      <c r="AU127" s="674" t="str">
        <f>$AU$35</f>
        <v/>
      </c>
      <c r="AV127" s="674"/>
      <c r="AW127" s="674"/>
      <c r="AX127" s="674"/>
      <c r="AY127" s="674"/>
      <c r="AZ127" s="674"/>
      <c r="BA127" s="674"/>
      <c r="BB127" s="674"/>
      <c r="BC127" s="674"/>
      <c r="BD127" s="674"/>
      <c r="BE127" s="674"/>
      <c r="BF127" s="674"/>
      <c r="BG127" s="674"/>
      <c r="BH127" s="674"/>
      <c r="BI127" s="674"/>
      <c r="BJ127" s="674"/>
      <c r="BK127" s="674"/>
      <c r="BL127" s="674"/>
      <c r="BM127" s="675"/>
      <c r="BN127" s="675"/>
      <c r="BO127" s="675"/>
      <c r="BP127" s="675"/>
      <c r="BQ127" s="675"/>
      <c r="BR127" s="675"/>
      <c r="BS127" s="675"/>
      <c r="BT127" s="675"/>
      <c r="BU127" s="675"/>
      <c r="BV127" s="675"/>
      <c r="BW127" s="675"/>
      <c r="BX127" s="675"/>
      <c r="BY127" s="675"/>
      <c r="BZ127" s="675"/>
      <c r="CA127" s="675"/>
      <c r="CB127" s="675"/>
      <c r="CC127" s="675"/>
      <c r="CD127" s="675"/>
      <c r="CE127" s="676"/>
    </row>
    <row r="128" spans="1:83" ht="13.5" customHeight="1" x14ac:dyDescent="0.15">
      <c r="A128" s="700"/>
      <c r="B128" s="701"/>
      <c r="C128" s="701"/>
      <c r="D128" s="649"/>
      <c r="F128" s="693"/>
      <c r="G128" s="694"/>
      <c r="H128" s="694"/>
      <c r="I128" s="694"/>
      <c r="J128" s="694"/>
      <c r="K128" s="695"/>
      <c r="L128" s="687" t="str">
        <f>$L$36</f>
        <v/>
      </c>
      <c r="M128" s="688"/>
      <c r="N128" s="688"/>
      <c r="O128" s="688"/>
      <c r="P128" s="688"/>
      <c r="Q128" s="688"/>
      <c r="R128" s="688"/>
      <c r="S128" s="688"/>
      <c r="T128" s="688"/>
      <c r="U128" s="688"/>
      <c r="V128" s="688"/>
      <c r="W128" s="688"/>
      <c r="X128" s="688"/>
      <c r="Y128" s="688"/>
      <c r="Z128" s="688"/>
      <c r="AA128" s="688"/>
      <c r="AB128" s="688"/>
      <c r="AC128" s="688"/>
      <c r="AD128" s="688"/>
      <c r="AE128" s="688"/>
      <c r="AF128" s="674"/>
      <c r="AG128" s="674"/>
      <c r="AH128" s="674"/>
      <c r="AI128" s="674"/>
      <c r="AJ128" s="684"/>
      <c r="AK128" s="684"/>
      <c r="AL128" s="685"/>
      <c r="AM128" s="642"/>
      <c r="AN128" s="642"/>
      <c r="AO128" s="642"/>
      <c r="AP128" s="642"/>
      <c r="AQ128" s="642"/>
      <c r="AR128" s="642"/>
      <c r="AS128" s="651"/>
      <c r="AT128" s="644"/>
      <c r="AU128" s="674"/>
      <c r="AV128" s="674"/>
      <c r="AW128" s="674"/>
      <c r="AX128" s="674"/>
      <c r="AY128" s="674"/>
      <c r="AZ128" s="674"/>
      <c r="BA128" s="674"/>
      <c r="BB128" s="674"/>
      <c r="BC128" s="674"/>
      <c r="BD128" s="674"/>
      <c r="BE128" s="674"/>
      <c r="BF128" s="674"/>
      <c r="BG128" s="674"/>
      <c r="BH128" s="674"/>
      <c r="BI128" s="674"/>
      <c r="BJ128" s="674"/>
      <c r="BK128" s="674"/>
      <c r="BL128" s="674"/>
      <c r="BM128" s="675"/>
      <c r="BN128" s="675"/>
      <c r="BO128" s="675"/>
      <c r="BP128" s="675"/>
      <c r="BQ128" s="675"/>
      <c r="BR128" s="675"/>
      <c r="BS128" s="675"/>
      <c r="BT128" s="675"/>
      <c r="BU128" s="675"/>
      <c r="BV128" s="675"/>
      <c r="BW128" s="675"/>
      <c r="BX128" s="675"/>
      <c r="BY128" s="675"/>
      <c r="BZ128" s="675"/>
      <c r="CA128" s="675"/>
      <c r="CB128" s="675"/>
      <c r="CC128" s="675"/>
      <c r="CD128" s="675"/>
      <c r="CE128" s="676"/>
    </row>
    <row r="129" spans="1:85" ht="14.25" customHeight="1" thickBot="1" x14ac:dyDescent="0.2">
      <c r="F129" s="702"/>
      <c r="G129" s="703"/>
      <c r="H129" s="703"/>
      <c r="I129" s="703"/>
      <c r="J129" s="703"/>
      <c r="K129" s="704"/>
      <c r="L129" s="723"/>
      <c r="M129" s="706"/>
      <c r="N129" s="706"/>
      <c r="O129" s="706"/>
      <c r="P129" s="706"/>
      <c r="Q129" s="706"/>
      <c r="R129" s="706"/>
      <c r="S129" s="706"/>
      <c r="T129" s="706"/>
      <c r="U129" s="706"/>
      <c r="V129" s="706"/>
      <c r="W129" s="706"/>
      <c r="X129" s="706"/>
      <c r="Y129" s="706"/>
      <c r="Z129" s="706"/>
      <c r="AA129" s="706"/>
      <c r="AB129" s="706"/>
      <c r="AC129" s="706"/>
      <c r="AD129" s="706"/>
      <c r="AE129" s="706"/>
      <c r="AF129" s="706"/>
      <c r="AG129" s="706"/>
      <c r="AH129" s="706"/>
      <c r="AI129" s="706"/>
      <c r="AJ129" s="707"/>
      <c r="AK129" s="707"/>
      <c r="AL129" s="708"/>
      <c r="AM129" s="705"/>
      <c r="AN129" s="705"/>
      <c r="AO129" s="705"/>
      <c r="AP129" s="705"/>
      <c r="AQ129" s="705"/>
      <c r="AR129" s="705"/>
      <c r="AS129" s="638"/>
      <c r="AT129" s="639"/>
      <c r="AU129" s="706"/>
      <c r="AV129" s="706"/>
      <c r="AW129" s="706"/>
      <c r="AX129" s="706"/>
      <c r="AY129" s="706"/>
      <c r="AZ129" s="706"/>
      <c r="BA129" s="706"/>
      <c r="BB129" s="706"/>
      <c r="BC129" s="706"/>
      <c r="BD129" s="706"/>
      <c r="BE129" s="706"/>
      <c r="BF129" s="706"/>
      <c r="BG129" s="706"/>
      <c r="BH129" s="706"/>
      <c r="BI129" s="706"/>
      <c r="BJ129" s="706"/>
      <c r="BK129" s="706"/>
      <c r="BL129" s="706"/>
      <c r="BM129" s="721"/>
      <c r="BN129" s="721"/>
      <c r="BO129" s="721"/>
      <c r="BP129" s="721"/>
      <c r="BQ129" s="721"/>
      <c r="BR129" s="721"/>
      <c r="BS129" s="721"/>
      <c r="BT129" s="721"/>
      <c r="BU129" s="721"/>
      <c r="BV129" s="721"/>
      <c r="BW129" s="721"/>
      <c r="BX129" s="721"/>
      <c r="BY129" s="721"/>
      <c r="BZ129" s="721"/>
      <c r="CA129" s="721"/>
      <c r="CB129" s="721"/>
      <c r="CC129" s="721"/>
      <c r="CD129" s="721"/>
      <c r="CE129" s="722"/>
    </row>
    <row r="130" spans="1:85" x14ac:dyDescent="0.15">
      <c r="M130" s="79"/>
    </row>
    <row r="132" spans="1:85" x14ac:dyDescent="0.15">
      <c r="L132" s="8" t="s">
        <v>35</v>
      </c>
    </row>
    <row r="133" spans="1:85" ht="13.5" customHeight="1" x14ac:dyDescent="0.15">
      <c r="AP133" s="717" t="s">
        <v>38</v>
      </c>
      <c r="AQ133" s="718"/>
      <c r="AR133" s="718"/>
      <c r="AS133" s="718"/>
      <c r="AT133" s="718"/>
      <c r="AU133" s="718"/>
      <c r="AV133" s="718"/>
      <c r="AW133" s="718"/>
      <c r="AX133" s="718"/>
      <c r="AY133" s="718"/>
      <c r="AZ133" s="718"/>
      <c r="BA133" s="719" t="str">
        <f>$BA$41</f>
        <v/>
      </c>
      <c r="BB133" s="720"/>
      <c r="BC133" s="720"/>
      <c r="BD133" s="720"/>
      <c r="BE133" s="720"/>
      <c r="BF133" s="720"/>
      <c r="BG133" s="720"/>
      <c r="BH133" s="720"/>
      <c r="BI133" s="720"/>
      <c r="BJ133" s="720"/>
      <c r="BK133" s="720"/>
      <c r="BL133" s="720"/>
      <c r="BM133" s="720"/>
      <c r="BN133" s="720"/>
      <c r="BO133" s="720"/>
      <c r="BP133" s="720"/>
      <c r="BQ133" s="720"/>
      <c r="BR133" s="720"/>
      <c r="BS133" s="720"/>
      <c r="BT133" s="720"/>
      <c r="BU133" s="720"/>
      <c r="BV133" s="720"/>
      <c r="BW133" s="720"/>
      <c r="BX133" s="720"/>
      <c r="BY133" s="720"/>
      <c r="BZ133" s="720"/>
      <c r="CA133" s="720"/>
      <c r="CB133" s="717" t="s">
        <v>36</v>
      </c>
      <c r="CC133" s="718"/>
      <c r="CD133" s="718"/>
      <c r="CE133" s="718"/>
    </row>
    <row r="134" spans="1:85" ht="13.5" customHeight="1" x14ac:dyDescent="0.15">
      <c r="Q134" s="79" t="str">
        <f>$Q$42</f>
        <v>令和元年</v>
      </c>
      <c r="X134" s="726" t="str">
        <f>$X$42</f>
        <v/>
      </c>
      <c r="Y134" s="726"/>
      <c r="Z134" s="726" t="s">
        <v>7</v>
      </c>
      <c r="AA134" s="726"/>
      <c r="AB134" s="726" t="str">
        <f>$AB$42</f>
        <v/>
      </c>
      <c r="AC134" s="726"/>
      <c r="AD134" s="726" t="s">
        <v>9</v>
      </c>
      <c r="AE134" s="726"/>
      <c r="AP134" s="724"/>
      <c r="AQ134" s="724"/>
      <c r="AR134" s="724"/>
      <c r="AS134" s="724"/>
      <c r="AT134" s="724"/>
      <c r="AU134" s="724"/>
      <c r="AV134" s="724"/>
      <c r="AW134" s="724"/>
      <c r="AX134" s="724"/>
      <c r="AY134" s="724"/>
      <c r="AZ134" s="724"/>
      <c r="BA134" s="725"/>
      <c r="BB134" s="725"/>
      <c r="BC134" s="725"/>
      <c r="BD134" s="725"/>
      <c r="BE134" s="725"/>
      <c r="BF134" s="725"/>
      <c r="BG134" s="725"/>
      <c r="BH134" s="725"/>
      <c r="BI134" s="725"/>
      <c r="BJ134" s="725"/>
      <c r="BK134" s="725"/>
      <c r="BL134" s="725"/>
      <c r="BM134" s="725"/>
      <c r="BN134" s="725"/>
      <c r="BO134" s="725"/>
      <c r="BP134" s="725"/>
      <c r="BQ134" s="725"/>
      <c r="BR134" s="725"/>
      <c r="BS134" s="725"/>
      <c r="BT134" s="725"/>
      <c r="BU134" s="725"/>
      <c r="BV134" s="725"/>
      <c r="BW134" s="725"/>
      <c r="BX134" s="725"/>
      <c r="BY134" s="725"/>
      <c r="BZ134" s="725"/>
      <c r="CA134" s="725"/>
      <c r="CB134" s="724"/>
      <c r="CC134" s="724"/>
      <c r="CD134" s="724"/>
      <c r="CE134" s="724"/>
    </row>
    <row r="136" spans="1:85" ht="13.5" customHeight="1" x14ac:dyDescent="0.15">
      <c r="L136" s="8" t="str">
        <f>$L$44</f>
        <v>第48回全国高等学校選抜バドミントン実行委員会事務局　御中</v>
      </c>
      <c r="AP136" s="717"/>
      <c r="AQ136" s="718"/>
      <c r="AR136" s="718"/>
      <c r="AS136" s="718"/>
      <c r="AT136" s="718"/>
      <c r="AU136" s="718"/>
      <c r="AV136" s="718"/>
      <c r="AW136" s="718"/>
      <c r="AX136" s="718"/>
      <c r="AY136" s="718"/>
      <c r="AZ136" s="718"/>
      <c r="BA136" s="719"/>
      <c r="BB136" s="720"/>
      <c r="BC136" s="720"/>
      <c r="BD136" s="720"/>
      <c r="BE136" s="720"/>
      <c r="BF136" s="720"/>
      <c r="BG136" s="720"/>
      <c r="BH136" s="720"/>
      <c r="BI136" s="720"/>
      <c r="BJ136" s="720"/>
      <c r="BK136" s="720"/>
      <c r="BL136" s="720"/>
      <c r="BM136" s="720"/>
      <c r="BN136" s="720"/>
      <c r="BO136" s="720"/>
      <c r="BP136" s="720"/>
      <c r="BQ136" s="720"/>
      <c r="BR136" s="720"/>
      <c r="BS136" s="720"/>
      <c r="BT136" s="720"/>
      <c r="BU136" s="720"/>
      <c r="BV136" s="720"/>
      <c r="BW136" s="720"/>
      <c r="BX136" s="720"/>
      <c r="BY136" s="720"/>
      <c r="BZ136" s="720"/>
      <c r="CA136" s="720"/>
      <c r="CB136" s="717"/>
      <c r="CC136" s="718"/>
      <c r="CD136" s="718"/>
      <c r="CE136" s="718"/>
    </row>
    <row r="137" spans="1:85" ht="13.5" customHeight="1" x14ac:dyDescent="0.15">
      <c r="AP137" s="718"/>
      <c r="AQ137" s="718"/>
      <c r="AR137" s="718"/>
      <c r="AS137" s="718"/>
      <c r="AT137" s="718"/>
      <c r="AU137" s="718"/>
      <c r="AV137" s="718"/>
      <c r="AW137" s="718"/>
      <c r="AX137" s="718"/>
      <c r="AY137" s="718"/>
      <c r="AZ137" s="718"/>
      <c r="BA137" s="720"/>
      <c r="BB137" s="720"/>
      <c r="BC137" s="720"/>
      <c r="BD137" s="720"/>
      <c r="BE137" s="720"/>
      <c r="BF137" s="720"/>
      <c r="BG137" s="720"/>
      <c r="BH137" s="720"/>
      <c r="BI137" s="720"/>
      <c r="BJ137" s="720"/>
      <c r="BK137" s="720"/>
      <c r="BL137" s="720"/>
      <c r="BM137" s="720"/>
      <c r="BN137" s="720"/>
      <c r="BO137" s="720"/>
      <c r="BP137" s="720"/>
      <c r="BQ137" s="720"/>
      <c r="BR137" s="720"/>
      <c r="BS137" s="720"/>
      <c r="BT137" s="720"/>
      <c r="BU137" s="720"/>
      <c r="BV137" s="720"/>
      <c r="BW137" s="720"/>
      <c r="BX137" s="720"/>
      <c r="BY137" s="720"/>
      <c r="BZ137" s="720"/>
      <c r="CA137" s="720"/>
      <c r="CB137" s="718"/>
      <c r="CC137" s="718"/>
      <c r="CD137" s="718"/>
      <c r="CE137" s="718"/>
    </row>
    <row r="138" spans="1:85" ht="0.95" customHeight="1" x14ac:dyDescent="0.15">
      <c r="A138" s="290"/>
      <c r="B138" s="290"/>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290"/>
      <c r="Y138" s="290"/>
      <c r="Z138" s="290"/>
      <c r="AA138" s="290"/>
      <c r="AB138" s="290"/>
      <c r="AC138" s="290"/>
      <c r="AD138" s="290"/>
      <c r="AE138" s="290"/>
      <c r="AF138" s="290"/>
      <c r="AG138" s="290"/>
      <c r="AH138" s="290"/>
      <c r="AI138" s="290"/>
      <c r="AJ138" s="290"/>
      <c r="AK138" s="290"/>
      <c r="AL138" s="290"/>
      <c r="AM138" s="290"/>
      <c r="AN138" s="290"/>
      <c r="AO138" s="290"/>
      <c r="AP138" s="290"/>
      <c r="AQ138" s="290"/>
      <c r="AR138" s="290"/>
      <c r="AS138" s="290"/>
      <c r="AT138" s="290"/>
      <c r="AU138" s="290"/>
      <c r="AV138" s="290"/>
      <c r="AW138" s="290"/>
      <c r="AX138" s="290"/>
      <c r="AY138" s="290"/>
      <c r="AZ138" s="290"/>
      <c r="BA138" s="290"/>
      <c r="BB138" s="290"/>
      <c r="BC138" s="290"/>
      <c r="BD138" s="290"/>
      <c r="BE138" s="290"/>
      <c r="BF138" s="290"/>
      <c r="BG138" s="290"/>
      <c r="BH138" s="290"/>
      <c r="BI138" s="290"/>
      <c r="BJ138" s="290"/>
      <c r="BK138" s="290"/>
      <c r="BL138" s="290"/>
      <c r="BM138" s="290"/>
      <c r="BN138" s="290"/>
      <c r="BO138" s="290"/>
      <c r="BP138" s="290"/>
      <c r="BQ138" s="290"/>
      <c r="BR138" s="290"/>
      <c r="BS138" s="290"/>
      <c r="BT138" s="290"/>
      <c r="BU138" s="290"/>
      <c r="BV138" s="290"/>
      <c r="BW138" s="290"/>
      <c r="BX138" s="290"/>
      <c r="BY138" s="290"/>
      <c r="BZ138" s="290"/>
      <c r="CA138" s="290"/>
      <c r="CB138" s="290"/>
      <c r="CC138" s="290"/>
      <c r="CD138" s="290"/>
      <c r="CE138" s="290"/>
      <c r="CF138" s="287"/>
      <c r="CG138" s="287"/>
    </row>
    <row r="139" spans="1:85" ht="20.100000000000001" customHeight="1" x14ac:dyDescent="0.15">
      <c r="A139" s="294"/>
      <c r="B139" s="294"/>
      <c r="C139" s="294"/>
      <c r="D139" s="294"/>
      <c r="E139" s="290"/>
      <c r="F139" s="698"/>
      <c r="G139" s="698"/>
      <c r="H139" s="698"/>
      <c r="I139" s="698"/>
      <c r="J139" s="698"/>
      <c r="K139" s="698"/>
      <c r="L139" s="698"/>
      <c r="M139" s="435"/>
      <c r="N139" s="729"/>
      <c r="O139" s="729"/>
      <c r="P139" s="729"/>
      <c r="Q139" s="729"/>
      <c r="R139" s="729"/>
      <c r="S139" s="730"/>
      <c r="T139" s="730"/>
      <c r="U139" s="730"/>
      <c r="V139" s="728"/>
      <c r="W139" s="435"/>
      <c r="X139" s="435"/>
      <c r="Y139" s="435"/>
      <c r="Z139" s="435"/>
      <c r="AA139" s="435"/>
      <c r="AB139" s="435"/>
      <c r="AC139" s="435"/>
      <c r="AD139" s="435"/>
      <c r="AE139" s="435"/>
      <c r="AF139" s="435"/>
      <c r="AG139" s="435"/>
      <c r="AH139" s="435"/>
      <c r="AI139" s="435"/>
      <c r="AJ139" s="435"/>
      <c r="AK139" s="435"/>
      <c r="AL139" s="435"/>
      <c r="AM139" s="435"/>
      <c r="AN139" s="435"/>
      <c r="AO139" s="435"/>
      <c r="AP139" s="435"/>
      <c r="AQ139" s="435"/>
      <c r="AR139" s="435"/>
      <c r="AS139" s="435"/>
      <c r="AT139" s="435"/>
      <c r="AU139" s="435"/>
      <c r="AV139" s="435"/>
      <c r="AW139" s="435"/>
      <c r="AX139" s="435"/>
      <c r="AY139" s="435"/>
      <c r="AZ139" s="435"/>
      <c r="BA139" s="435"/>
      <c r="BB139" s="435"/>
      <c r="BC139" s="435"/>
      <c r="BD139" s="435"/>
      <c r="BE139" s="435"/>
      <c r="BF139" s="435"/>
      <c r="BG139" s="435"/>
      <c r="BH139" s="435"/>
      <c r="BI139" s="435"/>
      <c r="BJ139" s="435"/>
      <c r="BK139" s="435"/>
      <c r="BL139" s="435"/>
      <c r="BM139" s="435"/>
      <c r="BN139" s="435"/>
      <c r="BO139" s="435"/>
      <c r="BP139" s="435"/>
      <c r="BQ139" s="698"/>
      <c r="BR139" s="435"/>
      <c r="BS139" s="435"/>
      <c r="BT139" s="435"/>
      <c r="BU139" s="435"/>
      <c r="BV139" s="435"/>
      <c r="BW139" s="435"/>
      <c r="BX139" s="698"/>
      <c r="BY139" s="435"/>
      <c r="BZ139" s="435"/>
      <c r="CA139" s="435"/>
      <c r="CB139" s="435"/>
      <c r="CC139" s="435"/>
      <c r="CD139" s="435"/>
      <c r="CE139" s="435"/>
    </row>
    <row r="140" spans="1:85" ht="20.100000000000001" customHeight="1" x14ac:dyDescent="0.15">
      <c r="A140" s="294"/>
      <c r="B140" s="294"/>
      <c r="C140" s="294"/>
      <c r="D140" s="294"/>
      <c r="E140" s="290"/>
      <c r="F140" s="698"/>
      <c r="G140" s="698"/>
      <c r="H140" s="698"/>
      <c r="I140" s="698"/>
      <c r="J140" s="698"/>
      <c r="K140" s="698"/>
      <c r="L140" s="698"/>
      <c r="M140" s="435"/>
      <c r="N140" s="698"/>
      <c r="O140" s="698"/>
      <c r="P140" s="698"/>
      <c r="Q140" s="698"/>
      <c r="R140" s="698"/>
      <c r="S140" s="698"/>
      <c r="T140" s="698"/>
      <c r="U140" s="435"/>
      <c r="V140" s="728"/>
      <c r="W140" s="435"/>
      <c r="X140" s="435"/>
      <c r="Y140" s="435"/>
      <c r="Z140" s="435"/>
      <c r="AA140" s="435"/>
      <c r="AB140" s="435"/>
      <c r="AC140" s="435"/>
      <c r="AD140" s="435"/>
      <c r="AE140" s="435"/>
      <c r="AF140" s="435"/>
      <c r="AG140" s="435"/>
      <c r="AH140" s="435"/>
      <c r="AI140" s="435"/>
      <c r="AJ140" s="435"/>
      <c r="AK140" s="435"/>
      <c r="AL140" s="435"/>
      <c r="AM140" s="435"/>
      <c r="AN140" s="435"/>
      <c r="AO140" s="435"/>
      <c r="AP140" s="435"/>
      <c r="AQ140" s="435"/>
      <c r="AR140" s="435"/>
      <c r="AS140" s="435"/>
      <c r="AT140" s="435"/>
      <c r="AU140" s="435"/>
      <c r="AV140" s="435"/>
      <c r="AW140" s="435"/>
      <c r="AX140" s="435"/>
      <c r="AY140" s="435"/>
      <c r="AZ140" s="435"/>
      <c r="BA140" s="435"/>
      <c r="BB140" s="435"/>
      <c r="BC140" s="435"/>
      <c r="BD140" s="435"/>
      <c r="BE140" s="435"/>
      <c r="BF140" s="435"/>
      <c r="BG140" s="435"/>
      <c r="BH140" s="435"/>
      <c r="BI140" s="435"/>
      <c r="BJ140" s="435"/>
      <c r="BK140" s="435"/>
      <c r="BL140" s="435"/>
      <c r="BM140" s="435"/>
      <c r="BN140" s="435"/>
      <c r="BO140" s="435"/>
      <c r="BP140" s="435"/>
      <c r="BQ140" s="435"/>
      <c r="BR140" s="435"/>
      <c r="BS140" s="435"/>
      <c r="BT140" s="435"/>
      <c r="BU140" s="435"/>
      <c r="BV140" s="435"/>
      <c r="BW140" s="435"/>
      <c r="BX140" s="435"/>
      <c r="BY140" s="435"/>
      <c r="BZ140" s="435"/>
      <c r="CA140" s="435"/>
      <c r="CB140" s="435"/>
      <c r="CC140" s="435"/>
      <c r="CD140" s="435"/>
      <c r="CE140" s="435"/>
    </row>
    <row r="141" spans="1:85" x14ac:dyDescent="0.15">
      <c r="A141" s="295"/>
      <c r="B141" s="295"/>
      <c r="C141" s="295"/>
      <c r="D141" s="295"/>
      <c r="E141" s="290"/>
      <c r="F141" s="290"/>
      <c r="G141" s="290"/>
      <c r="H141" s="290"/>
      <c r="I141" s="290"/>
      <c r="J141" s="290"/>
      <c r="K141" s="290"/>
      <c r="L141" s="290"/>
      <c r="M141" s="290"/>
      <c r="N141" s="290"/>
      <c r="O141" s="290"/>
      <c r="P141" s="290"/>
      <c r="Q141" s="290"/>
      <c r="R141" s="290"/>
      <c r="S141" s="290"/>
      <c r="T141" s="290"/>
      <c r="U141" s="290"/>
      <c r="V141" s="290"/>
      <c r="W141" s="290"/>
      <c r="X141" s="290"/>
      <c r="Y141" s="290"/>
      <c r="Z141" s="290"/>
      <c r="AA141" s="290"/>
      <c r="AB141" s="290"/>
      <c r="AC141" s="290"/>
      <c r="AD141" s="290"/>
      <c r="AE141" s="290"/>
      <c r="AF141" s="290"/>
      <c r="AG141" s="290"/>
      <c r="AH141" s="290"/>
      <c r="AI141" s="290"/>
      <c r="AJ141" s="290"/>
      <c r="AK141" s="290"/>
      <c r="AL141" s="290"/>
      <c r="AM141" s="290"/>
      <c r="AN141" s="290"/>
      <c r="AO141" s="290"/>
      <c r="AP141" s="290"/>
      <c r="AQ141" s="290"/>
      <c r="AR141" s="290"/>
      <c r="AS141" s="290"/>
      <c r="AT141" s="290"/>
      <c r="AU141" s="290"/>
      <c r="AV141" s="290"/>
      <c r="AW141" s="290"/>
      <c r="AX141" s="290"/>
      <c r="AY141" s="290"/>
      <c r="AZ141" s="290"/>
      <c r="BA141" s="290"/>
      <c r="BB141" s="290"/>
      <c r="BC141" s="290"/>
      <c r="BD141" s="290"/>
      <c r="BE141" s="290"/>
      <c r="BF141" s="290"/>
      <c r="BG141" s="290"/>
      <c r="BH141" s="290"/>
      <c r="BI141" s="290"/>
      <c r="BJ141" s="290"/>
      <c r="BK141" s="290"/>
      <c r="BL141" s="290"/>
      <c r="BM141" s="290"/>
      <c r="BN141" s="290"/>
      <c r="BO141" s="290"/>
      <c r="BP141" s="290"/>
      <c r="BQ141" s="290"/>
      <c r="BR141" s="290"/>
      <c r="BS141" s="290"/>
      <c r="BT141" s="290"/>
      <c r="BU141" s="290"/>
      <c r="BV141" s="290"/>
      <c r="BW141" s="290"/>
      <c r="BX141" s="290"/>
      <c r="BY141" s="290"/>
      <c r="BZ141" s="290"/>
      <c r="CA141" s="290"/>
      <c r="CB141" s="290"/>
      <c r="CC141" s="290"/>
      <c r="CD141" s="290"/>
      <c r="CE141" s="290"/>
    </row>
    <row r="142" spans="1:85" x14ac:dyDescent="0.15">
      <c r="A142" s="295"/>
      <c r="B142" s="295"/>
      <c r="C142" s="295"/>
      <c r="D142" s="295"/>
      <c r="E142" s="290"/>
      <c r="F142" s="290"/>
      <c r="G142" s="290"/>
      <c r="H142" s="290"/>
      <c r="I142" s="290"/>
      <c r="J142" s="290"/>
      <c r="K142" s="290"/>
      <c r="L142" s="732"/>
      <c r="M142" s="732"/>
      <c r="N142" s="732"/>
      <c r="O142" s="732"/>
      <c r="P142" s="732"/>
      <c r="Q142" s="732"/>
      <c r="R142" s="732"/>
      <c r="S142" s="732"/>
      <c r="T142" s="732"/>
      <c r="U142" s="732"/>
      <c r="V142" s="732"/>
      <c r="W142" s="732"/>
      <c r="X142" s="732"/>
      <c r="Y142" s="732"/>
      <c r="Z142" s="732"/>
      <c r="AA142" s="732"/>
      <c r="AB142" s="732"/>
      <c r="AC142" s="732"/>
      <c r="AD142" s="732"/>
      <c r="AE142" s="732"/>
      <c r="AF142" s="732"/>
      <c r="AG142" s="732"/>
      <c r="AH142" s="732"/>
      <c r="AI142" s="732"/>
      <c r="AJ142" s="732"/>
      <c r="AK142" s="732"/>
      <c r="AL142" s="732"/>
      <c r="AM142" s="732"/>
      <c r="AN142" s="732"/>
      <c r="AO142" s="732"/>
      <c r="AP142" s="732"/>
      <c r="AQ142" s="732"/>
      <c r="AR142" s="732"/>
      <c r="AS142" s="732"/>
      <c r="AT142" s="732"/>
      <c r="AU142" s="732"/>
      <c r="AV142" s="732"/>
      <c r="AW142" s="732"/>
      <c r="AX142" s="732"/>
      <c r="AY142" s="732"/>
      <c r="AZ142" s="732"/>
      <c r="BA142" s="732"/>
      <c r="BB142" s="732"/>
      <c r="BC142" s="732"/>
      <c r="BD142" s="732"/>
      <c r="BE142" s="732"/>
      <c r="BF142" s="732"/>
      <c r="BG142" s="732"/>
      <c r="BH142" s="732"/>
      <c r="BI142" s="732"/>
      <c r="BJ142" s="732"/>
      <c r="BK142" s="732"/>
      <c r="BL142" s="732"/>
      <c r="BM142" s="732"/>
      <c r="BN142" s="732"/>
      <c r="BO142" s="732"/>
      <c r="BP142" s="732"/>
      <c r="BQ142" s="732"/>
      <c r="BR142" s="732"/>
      <c r="BS142" s="732"/>
      <c r="BT142" s="732"/>
      <c r="BU142" s="732"/>
      <c r="BV142" s="732"/>
      <c r="BW142" s="732"/>
      <c r="BX142" s="732"/>
      <c r="BY142" s="732"/>
      <c r="BZ142" s="732"/>
      <c r="CA142" s="732"/>
      <c r="CB142" s="732"/>
      <c r="CC142" s="732"/>
      <c r="CD142" s="732"/>
      <c r="CE142" s="732"/>
    </row>
    <row r="143" spans="1:85" x14ac:dyDescent="0.15">
      <c r="A143" s="295"/>
      <c r="B143" s="295"/>
      <c r="C143" s="295"/>
      <c r="D143" s="295"/>
      <c r="E143" s="290"/>
      <c r="F143" s="290"/>
      <c r="G143" s="290"/>
      <c r="H143" s="290"/>
      <c r="I143" s="290"/>
      <c r="J143" s="290"/>
      <c r="K143" s="290"/>
      <c r="L143" s="698"/>
      <c r="M143" s="698"/>
      <c r="N143" s="698"/>
      <c r="O143" s="698"/>
      <c r="P143" s="698"/>
      <c r="Q143" s="698"/>
      <c r="R143" s="698"/>
      <c r="S143" s="698"/>
      <c r="T143" s="698"/>
      <c r="U143" s="698"/>
      <c r="V143" s="698"/>
      <c r="W143" s="698"/>
      <c r="X143" s="698"/>
      <c r="Y143" s="698"/>
      <c r="Z143" s="698"/>
      <c r="AA143" s="698"/>
      <c r="AB143" s="698"/>
      <c r="AC143" s="698"/>
      <c r="AD143" s="698"/>
      <c r="AE143" s="698"/>
      <c r="AF143" s="698"/>
      <c r="AG143" s="698"/>
      <c r="AH143" s="698"/>
      <c r="AI143" s="698"/>
      <c r="AJ143" s="698"/>
      <c r="AK143" s="698"/>
      <c r="AL143" s="698"/>
      <c r="AM143" s="698"/>
      <c r="AN143" s="698"/>
      <c r="AO143" s="698"/>
      <c r="AP143" s="698"/>
      <c r="AQ143" s="698"/>
      <c r="AR143" s="698"/>
      <c r="AS143" s="698"/>
      <c r="AT143" s="698"/>
      <c r="AU143" s="698"/>
      <c r="AV143" s="698"/>
      <c r="AW143" s="698"/>
      <c r="AX143" s="698"/>
      <c r="AY143" s="698"/>
      <c r="AZ143" s="698"/>
      <c r="BA143" s="698"/>
      <c r="BB143" s="698"/>
      <c r="BC143" s="698"/>
      <c r="BD143" s="698"/>
      <c r="BE143" s="698"/>
      <c r="BF143" s="698"/>
      <c r="BG143" s="698"/>
      <c r="BH143" s="698"/>
      <c r="BI143" s="698"/>
      <c r="BJ143" s="698"/>
      <c r="BK143" s="698"/>
      <c r="BL143" s="698"/>
      <c r="BM143" s="698"/>
      <c r="BN143" s="698"/>
      <c r="BO143" s="698"/>
      <c r="BP143" s="698"/>
      <c r="BQ143" s="698"/>
      <c r="BR143" s="698"/>
      <c r="BS143" s="698"/>
      <c r="BT143" s="698"/>
      <c r="BU143" s="698"/>
      <c r="BV143" s="698"/>
      <c r="BW143" s="698"/>
      <c r="BX143" s="698"/>
      <c r="BY143" s="698"/>
      <c r="BZ143" s="698"/>
      <c r="CA143" s="698"/>
      <c r="CB143" s="698"/>
      <c r="CC143" s="698"/>
      <c r="CD143" s="698"/>
      <c r="CE143" s="698"/>
    </row>
    <row r="144" spans="1:85" x14ac:dyDescent="0.15">
      <c r="A144" s="295"/>
      <c r="B144" s="295"/>
      <c r="C144" s="295"/>
      <c r="D144" s="295"/>
      <c r="E144" s="290"/>
      <c r="F144" s="290"/>
      <c r="G144" s="290"/>
      <c r="H144" s="290"/>
      <c r="I144" s="290"/>
      <c r="J144" s="290"/>
      <c r="K144" s="290"/>
      <c r="L144" s="698"/>
      <c r="M144" s="698"/>
      <c r="N144" s="698"/>
      <c r="O144" s="698"/>
      <c r="P144" s="698"/>
      <c r="Q144" s="698"/>
      <c r="R144" s="698"/>
      <c r="S144" s="698"/>
      <c r="T144" s="698"/>
      <c r="U144" s="698"/>
      <c r="V144" s="698"/>
      <c r="W144" s="698"/>
      <c r="X144" s="698"/>
      <c r="Y144" s="698"/>
      <c r="Z144" s="698"/>
      <c r="AA144" s="698"/>
      <c r="AB144" s="698"/>
      <c r="AC144" s="698"/>
      <c r="AD144" s="698"/>
      <c r="AE144" s="698"/>
      <c r="AF144" s="698"/>
      <c r="AG144" s="698"/>
      <c r="AH144" s="698"/>
      <c r="AI144" s="698"/>
      <c r="AJ144" s="698"/>
      <c r="AK144" s="698"/>
      <c r="AL144" s="698"/>
      <c r="AM144" s="698"/>
      <c r="AN144" s="698"/>
      <c r="AO144" s="698"/>
      <c r="AP144" s="698"/>
      <c r="AQ144" s="698"/>
      <c r="AR144" s="698"/>
      <c r="AS144" s="698"/>
      <c r="AT144" s="698"/>
      <c r="AU144" s="698"/>
      <c r="AV144" s="698"/>
      <c r="AW144" s="698"/>
      <c r="AX144" s="698"/>
      <c r="AY144" s="698"/>
      <c r="AZ144" s="698"/>
      <c r="BA144" s="698"/>
      <c r="BB144" s="698"/>
      <c r="BC144" s="698"/>
      <c r="BD144" s="698"/>
      <c r="BE144" s="698"/>
      <c r="BF144" s="698"/>
      <c r="BG144" s="698"/>
      <c r="BH144" s="698"/>
      <c r="BI144" s="698"/>
      <c r="BJ144" s="698"/>
      <c r="BK144" s="698"/>
      <c r="BL144" s="698"/>
      <c r="BM144" s="698"/>
      <c r="BN144" s="698"/>
      <c r="BO144" s="698"/>
      <c r="BP144" s="698"/>
      <c r="BQ144" s="698"/>
      <c r="BR144" s="698"/>
      <c r="BS144" s="698"/>
      <c r="BT144" s="698"/>
      <c r="BU144" s="698"/>
      <c r="BV144" s="698"/>
      <c r="BW144" s="698"/>
      <c r="BX144" s="698"/>
      <c r="BY144" s="698"/>
      <c r="BZ144" s="698"/>
      <c r="CA144" s="698"/>
      <c r="CB144" s="698"/>
      <c r="CC144" s="698"/>
      <c r="CD144" s="698"/>
      <c r="CE144" s="698"/>
    </row>
    <row r="145" spans="1:83" x14ac:dyDescent="0.15">
      <c r="A145" s="295"/>
      <c r="B145" s="295"/>
      <c r="C145" s="295"/>
      <c r="D145" s="295"/>
      <c r="E145" s="290"/>
      <c r="F145" s="290"/>
      <c r="G145" s="290"/>
      <c r="H145" s="290"/>
      <c r="I145" s="290"/>
      <c r="J145" s="290"/>
      <c r="K145" s="290"/>
      <c r="L145" s="698"/>
      <c r="M145" s="698"/>
      <c r="N145" s="698"/>
      <c r="O145" s="698"/>
      <c r="P145" s="698"/>
      <c r="Q145" s="698"/>
      <c r="R145" s="290"/>
      <c r="S145" s="729"/>
      <c r="T145" s="435"/>
      <c r="U145" s="731"/>
      <c r="V145" s="731"/>
      <c r="W145" s="731"/>
      <c r="X145" s="731"/>
      <c r="Y145" s="698"/>
      <c r="Z145" s="698"/>
      <c r="AA145" s="698"/>
      <c r="AB145" s="698"/>
      <c r="AC145" s="698"/>
      <c r="AD145" s="698"/>
      <c r="AE145" s="698"/>
      <c r="AF145" s="698"/>
      <c r="AG145" s="698"/>
      <c r="AH145" s="698"/>
      <c r="AI145" s="698"/>
      <c r="AJ145" s="698"/>
      <c r="AK145" s="698"/>
      <c r="AL145" s="698"/>
      <c r="AM145" s="698"/>
      <c r="AN145" s="698"/>
      <c r="AO145" s="698"/>
      <c r="AP145" s="698"/>
      <c r="AQ145" s="698"/>
      <c r="AR145" s="698"/>
      <c r="AS145" s="698"/>
      <c r="AT145" s="698"/>
      <c r="AU145" s="698"/>
      <c r="AV145" s="698"/>
      <c r="AW145" s="698"/>
      <c r="AX145" s="698"/>
      <c r="AY145" s="698"/>
      <c r="AZ145" s="698"/>
      <c r="BA145" s="698"/>
      <c r="BB145" s="698"/>
      <c r="BC145" s="698"/>
      <c r="BD145" s="698"/>
      <c r="BE145" s="698"/>
      <c r="BF145" s="698"/>
      <c r="BG145" s="698"/>
      <c r="BH145" s="698"/>
      <c r="BI145" s="698"/>
      <c r="BJ145" s="698"/>
      <c r="BK145" s="698"/>
      <c r="BL145" s="698"/>
      <c r="BM145" s="698"/>
      <c r="BN145" s="698"/>
      <c r="BO145" s="698"/>
      <c r="BP145" s="698"/>
      <c r="BQ145" s="698"/>
      <c r="BR145" s="698"/>
      <c r="BS145" s="698"/>
      <c r="BT145" s="698"/>
      <c r="BU145" s="698"/>
      <c r="BV145" s="698"/>
      <c r="BW145" s="698"/>
      <c r="BX145" s="698"/>
      <c r="BY145" s="698"/>
      <c r="BZ145" s="435"/>
      <c r="CA145" s="698"/>
      <c r="CB145" s="698"/>
      <c r="CC145" s="698"/>
      <c r="CD145" s="698"/>
      <c r="CE145" s="698"/>
    </row>
    <row r="146" spans="1:83" x14ac:dyDescent="0.15">
      <c r="A146" s="290"/>
      <c r="B146" s="290"/>
      <c r="C146" s="290"/>
      <c r="D146" s="290"/>
      <c r="E146" s="290"/>
      <c r="F146" s="290"/>
      <c r="G146" s="290"/>
      <c r="H146" s="290"/>
      <c r="I146" s="290"/>
      <c r="J146" s="290"/>
      <c r="K146" s="290"/>
      <c r="L146" s="698"/>
      <c r="M146" s="698"/>
      <c r="N146" s="698"/>
      <c r="O146" s="698"/>
      <c r="P146" s="698"/>
      <c r="Q146" s="698"/>
      <c r="R146" s="290"/>
      <c r="S146" s="698"/>
      <c r="T146" s="698"/>
      <c r="U146" s="698"/>
      <c r="V146" s="698"/>
      <c r="W146" s="698"/>
      <c r="X146" s="698"/>
      <c r="Y146" s="698"/>
      <c r="Z146" s="698"/>
      <c r="AA146" s="698"/>
      <c r="AB146" s="698"/>
      <c r="AC146" s="698"/>
      <c r="AD146" s="698"/>
      <c r="AE146" s="698"/>
      <c r="AF146" s="698"/>
      <c r="AG146" s="698"/>
      <c r="AH146" s="698"/>
      <c r="AI146" s="698"/>
      <c r="AJ146" s="698"/>
      <c r="AK146" s="698"/>
      <c r="AL146" s="698"/>
      <c r="AM146" s="698"/>
      <c r="AN146" s="698"/>
      <c r="AO146" s="698"/>
      <c r="AP146" s="698"/>
      <c r="AQ146" s="698"/>
      <c r="AR146" s="698"/>
      <c r="AS146" s="698"/>
      <c r="AT146" s="698"/>
      <c r="AU146" s="698"/>
      <c r="AV146" s="698"/>
      <c r="AW146" s="698"/>
      <c r="AX146" s="698"/>
      <c r="AY146" s="698"/>
      <c r="AZ146" s="698"/>
      <c r="BA146" s="698"/>
      <c r="BB146" s="698"/>
      <c r="BC146" s="698"/>
      <c r="BD146" s="698"/>
      <c r="BE146" s="698"/>
      <c r="BF146" s="698"/>
      <c r="BG146" s="698"/>
      <c r="BH146" s="698"/>
      <c r="BI146" s="698"/>
      <c r="BJ146" s="698"/>
      <c r="BK146" s="698"/>
      <c r="BL146" s="698"/>
      <c r="BM146" s="698"/>
      <c r="BN146" s="698"/>
      <c r="BO146" s="698"/>
      <c r="BP146" s="698"/>
      <c r="BQ146" s="698"/>
      <c r="BR146" s="698"/>
      <c r="BS146" s="698"/>
      <c r="BT146" s="698"/>
      <c r="BU146" s="698"/>
      <c r="BV146" s="698"/>
      <c r="BW146" s="698"/>
      <c r="BX146" s="698"/>
      <c r="BY146" s="698"/>
      <c r="BZ146" s="435"/>
      <c r="CA146" s="698"/>
      <c r="CB146" s="698"/>
      <c r="CC146" s="698"/>
      <c r="CD146" s="698"/>
      <c r="CE146" s="698"/>
    </row>
    <row r="147" spans="1:83" x14ac:dyDescent="0.15">
      <c r="A147" s="290"/>
      <c r="B147" s="290"/>
      <c r="C147" s="290"/>
      <c r="D147" s="290"/>
      <c r="E147" s="290"/>
      <c r="F147" s="290"/>
      <c r="G147" s="290"/>
      <c r="H147" s="290"/>
      <c r="I147" s="290"/>
      <c r="J147" s="290"/>
      <c r="K147" s="290"/>
      <c r="L147" s="732"/>
      <c r="M147" s="732"/>
      <c r="N147" s="732"/>
      <c r="O147" s="732"/>
      <c r="P147" s="732"/>
      <c r="Q147" s="732"/>
      <c r="R147" s="732"/>
      <c r="S147" s="732"/>
      <c r="T147" s="732"/>
      <c r="U147" s="732"/>
      <c r="V147" s="736"/>
      <c r="W147" s="732"/>
      <c r="X147" s="732"/>
      <c r="Y147" s="732"/>
      <c r="Z147" s="732"/>
      <c r="AA147" s="732"/>
      <c r="AB147" s="732"/>
      <c r="AC147" s="732"/>
      <c r="AD147" s="732"/>
      <c r="AE147" s="732"/>
      <c r="AF147" s="732"/>
      <c r="AG147" s="736"/>
      <c r="AH147" s="736"/>
      <c r="AI147" s="736"/>
      <c r="AJ147" s="732"/>
      <c r="AK147" s="732"/>
      <c r="AL147" s="732"/>
      <c r="AM147" s="732"/>
      <c r="AN147" s="732"/>
      <c r="AO147" s="732"/>
      <c r="AP147" s="732"/>
      <c r="AQ147" s="732"/>
      <c r="AR147" s="732"/>
      <c r="AS147" s="732"/>
      <c r="AT147" s="736"/>
      <c r="AU147" s="732"/>
      <c r="AV147" s="732"/>
      <c r="AW147" s="732"/>
      <c r="AX147" s="732"/>
      <c r="AY147" s="732"/>
      <c r="AZ147" s="732"/>
      <c r="BA147" s="732"/>
      <c r="BB147" s="732"/>
      <c r="BC147" s="732"/>
      <c r="BD147" s="732"/>
      <c r="BE147" s="736"/>
      <c r="BF147" s="736"/>
      <c r="BG147" s="736"/>
      <c r="BH147" s="732"/>
      <c r="BI147" s="732"/>
      <c r="BJ147" s="732"/>
      <c r="BK147" s="732"/>
      <c r="BL147" s="732"/>
      <c r="BM147" s="732"/>
      <c r="BN147" s="732"/>
      <c r="BO147" s="732"/>
      <c r="BP147" s="732"/>
      <c r="BQ147" s="732"/>
      <c r="BR147" s="736"/>
      <c r="BS147" s="732"/>
      <c r="BT147" s="732"/>
      <c r="BU147" s="732"/>
      <c r="BV147" s="732"/>
      <c r="BW147" s="732"/>
      <c r="BX147" s="732"/>
      <c r="BY147" s="732"/>
      <c r="BZ147" s="732"/>
      <c r="CA147" s="732"/>
      <c r="CB147" s="732"/>
      <c r="CC147" s="736"/>
      <c r="CD147" s="736"/>
      <c r="CE147" s="736"/>
    </row>
    <row r="148" spans="1:83" x14ac:dyDescent="0.15">
      <c r="A148" s="290"/>
      <c r="B148" s="290"/>
      <c r="C148" s="290"/>
      <c r="D148" s="290"/>
      <c r="E148" s="290"/>
      <c r="F148" s="290"/>
      <c r="G148" s="290"/>
      <c r="H148" s="290"/>
      <c r="I148" s="290"/>
      <c r="J148" s="290"/>
      <c r="K148" s="290"/>
      <c r="L148" s="698"/>
      <c r="M148" s="698"/>
      <c r="N148" s="698"/>
      <c r="O148" s="698"/>
      <c r="P148" s="698"/>
      <c r="Q148" s="698"/>
      <c r="R148" s="698"/>
      <c r="S148" s="698"/>
      <c r="T148" s="698"/>
      <c r="U148" s="698"/>
      <c r="V148" s="435"/>
      <c r="W148" s="698"/>
      <c r="X148" s="698"/>
      <c r="Y148" s="698"/>
      <c r="Z148" s="698"/>
      <c r="AA148" s="698"/>
      <c r="AB148" s="698"/>
      <c r="AC148" s="698"/>
      <c r="AD148" s="698"/>
      <c r="AE148" s="698"/>
      <c r="AF148" s="698"/>
      <c r="AG148" s="698"/>
      <c r="AH148" s="698"/>
      <c r="AI148" s="698"/>
      <c r="AJ148" s="698"/>
      <c r="AK148" s="698"/>
      <c r="AL148" s="698"/>
      <c r="AM148" s="698"/>
      <c r="AN148" s="698"/>
      <c r="AO148" s="698"/>
      <c r="AP148" s="698"/>
      <c r="AQ148" s="698"/>
      <c r="AR148" s="698"/>
      <c r="AS148" s="698"/>
      <c r="AT148" s="435"/>
      <c r="AU148" s="698"/>
      <c r="AV148" s="698"/>
      <c r="AW148" s="698"/>
      <c r="AX148" s="698"/>
      <c r="AY148" s="698"/>
      <c r="AZ148" s="698"/>
      <c r="BA148" s="698"/>
      <c r="BB148" s="698"/>
      <c r="BC148" s="698"/>
      <c r="BD148" s="698"/>
      <c r="BE148" s="698"/>
      <c r="BF148" s="698"/>
      <c r="BG148" s="698"/>
      <c r="BH148" s="698"/>
      <c r="BI148" s="698"/>
      <c r="BJ148" s="698"/>
      <c r="BK148" s="698"/>
      <c r="BL148" s="698"/>
      <c r="BM148" s="698"/>
      <c r="BN148" s="698"/>
      <c r="BO148" s="698"/>
      <c r="BP148" s="698"/>
      <c r="BQ148" s="698"/>
      <c r="BR148" s="435"/>
      <c r="BS148" s="698"/>
      <c r="BT148" s="698"/>
      <c r="BU148" s="698"/>
      <c r="BV148" s="698"/>
      <c r="BW148" s="698"/>
      <c r="BX148" s="698"/>
      <c r="BY148" s="698"/>
      <c r="BZ148" s="698"/>
      <c r="CA148" s="698"/>
      <c r="CB148" s="698"/>
      <c r="CC148" s="698"/>
      <c r="CD148" s="698"/>
      <c r="CE148" s="698"/>
    </row>
    <row r="149" spans="1:83" x14ac:dyDescent="0.15">
      <c r="A149" s="290"/>
      <c r="B149" s="290"/>
      <c r="C149" s="290"/>
      <c r="D149" s="290"/>
      <c r="E149" s="290"/>
      <c r="F149" s="290"/>
      <c r="G149" s="290"/>
      <c r="H149" s="290"/>
      <c r="I149" s="290"/>
      <c r="J149" s="290"/>
      <c r="K149" s="290"/>
      <c r="L149" s="435"/>
      <c r="M149" s="435"/>
      <c r="N149" s="435"/>
      <c r="O149" s="435"/>
      <c r="P149" s="435"/>
      <c r="Q149" s="435"/>
      <c r="R149" s="435"/>
      <c r="S149" s="435"/>
      <c r="T149" s="435"/>
      <c r="U149" s="435"/>
      <c r="V149" s="435"/>
      <c r="W149" s="698"/>
      <c r="X149" s="698"/>
      <c r="Y149" s="698"/>
      <c r="Z149" s="698"/>
      <c r="AA149" s="698"/>
      <c r="AB149" s="698"/>
      <c r="AC149" s="698"/>
      <c r="AD149" s="698"/>
      <c r="AE149" s="698"/>
      <c r="AF149" s="698"/>
      <c r="AG149" s="698"/>
      <c r="AH149" s="698"/>
      <c r="AI149" s="698"/>
      <c r="AJ149" s="435"/>
      <c r="AK149" s="435"/>
      <c r="AL149" s="435"/>
      <c r="AM149" s="435"/>
      <c r="AN149" s="435"/>
      <c r="AO149" s="435"/>
      <c r="AP149" s="435"/>
      <c r="AQ149" s="435"/>
      <c r="AR149" s="435"/>
      <c r="AS149" s="435"/>
      <c r="AT149" s="435"/>
      <c r="AU149" s="698"/>
      <c r="AV149" s="698"/>
      <c r="AW149" s="698"/>
      <c r="AX149" s="698"/>
      <c r="AY149" s="698"/>
      <c r="AZ149" s="698"/>
      <c r="BA149" s="698"/>
      <c r="BB149" s="698"/>
      <c r="BC149" s="698"/>
      <c r="BD149" s="698"/>
      <c r="BE149" s="698"/>
      <c r="BF149" s="698"/>
      <c r="BG149" s="698"/>
      <c r="BH149" s="435"/>
      <c r="BI149" s="435"/>
      <c r="BJ149" s="435"/>
      <c r="BK149" s="435"/>
      <c r="BL149" s="435"/>
      <c r="BM149" s="435"/>
      <c r="BN149" s="435"/>
      <c r="BO149" s="435"/>
      <c r="BP149" s="435"/>
      <c r="BQ149" s="435"/>
      <c r="BR149" s="435"/>
      <c r="BS149" s="698"/>
      <c r="BT149" s="698"/>
      <c r="BU149" s="698"/>
      <c r="BV149" s="698"/>
      <c r="BW149" s="698"/>
      <c r="BX149" s="698"/>
      <c r="BY149" s="698"/>
      <c r="BZ149" s="698"/>
      <c r="CA149" s="698"/>
      <c r="CB149" s="698"/>
      <c r="CC149" s="698"/>
      <c r="CD149" s="698"/>
      <c r="CE149" s="698"/>
    </row>
    <row r="150" spans="1:83" ht="13.5" customHeight="1" x14ac:dyDescent="0.15">
      <c r="A150" s="290"/>
      <c r="B150" s="290"/>
      <c r="C150" s="290"/>
      <c r="D150" s="290"/>
      <c r="E150" s="290"/>
      <c r="F150" s="290"/>
      <c r="G150" s="290"/>
      <c r="H150" s="290"/>
      <c r="I150" s="290"/>
      <c r="J150" s="290"/>
      <c r="K150" s="290"/>
      <c r="L150" s="733"/>
      <c r="M150" s="734"/>
      <c r="N150" s="734"/>
      <c r="O150" s="734"/>
      <c r="P150" s="734"/>
      <c r="Q150" s="734"/>
      <c r="R150" s="734"/>
      <c r="S150" s="734"/>
      <c r="T150" s="734"/>
      <c r="U150" s="734"/>
      <c r="V150" s="734"/>
      <c r="W150" s="698"/>
      <c r="X150" s="698"/>
      <c r="Y150" s="698"/>
      <c r="Z150" s="698"/>
      <c r="AA150" s="698"/>
      <c r="AB150" s="698"/>
      <c r="AC150" s="698"/>
      <c r="AD150" s="698"/>
      <c r="AE150" s="698"/>
      <c r="AF150" s="698"/>
      <c r="AG150" s="698"/>
      <c r="AH150" s="698"/>
      <c r="AI150" s="698"/>
      <c r="AJ150" s="735"/>
      <c r="AK150" s="734"/>
      <c r="AL150" s="734"/>
      <c r="AM150" s="734"/>
      <c r="AN150" s="734"/>
      <c r="AO150" s="734"/>
      <c r="AP150" s="734"/>
      <c r="AQ150" s="734"/>
      <c r="AR150" s="734"/>
      <c r="AS150" s="734"/>
      <c r="AT150" s="734"/>
      <c r="AU150" s="698"/>
      <c r="AV150" s="698"/>
      <c r="AW150" s="698"/>
      <c r="AX150" s="698"/>
      <c r="AY150" s="698"/>
      <c r="AZ150" s="698"/>
      <c r="BA150" s="698"/>
      <c r="BB150" s="698"/>
      <c r="BC150" s="698"/>
      <c r="BD150" s="698"/>
      <c r="BE150" s="698"/>
      <c r="BF150" s="698"/>
      <c r="BG150" s="698"/>
      <c r="BH150" s="735"/>
      <c r="BI150" s="734"/>
      <c r="BJ150" s="734"/>
      <c r="BK150" s="734"/>
      <c r="BL150" s="734"/>
      <c r="BM150" s="734"/>
      <c r="BN150" s="734"/>
      <c r="BO150" s="734"/>
      <c r="BP150" s="734"/>
      <c r="BQ150" s="734"/>
      <c r="BR150" s="734"/>
      <c r="BS150" s="698"/>
      <c r="BT150" s="698"/>
      <c r="BU150" s="698"/>
      <c r="BV150" s="698"/>
      <c r="BW150" s="698"/>
      <c r="BX150" s="698"/>
      <c r="BY150" s="698"/>
      <c r="BZ150" s="698"/>
      <c r="CA150" s="698"/>
      <c r="CB150" s="698"/>
      <c r="CC150" s="698"/>
      <c r="CD150" s="698"/>
      <c r="CE150" s="698"/>
    </row>
    <row r="151" spans="1:83" ht="13.5" customHeight="1" x14ac:dyDescent="0.15">
      <c r="A151" s="290"/>
      <c r="B151" s="290"/>
      <c r="C151" s="290"/>
      <c r="D151" s="290"/>
      <c r="E151" s="290"/>
      <c r="F151" s="290"/>
      <c r="G151" s="290"/>
      <c r="H151" s="290"/>
      <c r="I151" s="290"/>
      <c r="J151" s="290"/>
      <c r="K151" s="290"/>
      <c r="L151" s="733"/>
      <c r="M151" s="734"/>
      <c r="N151" s="734"/>
      <c r="O151" s="734"/>
      <c r="P151" s="734"/>
      <c r="Q151" s="734"/>
      <c r="R151" s="734"/>
      <c r="S151" s="734"/>
      <c r="T151" s="734"/>
      <c r="U151" s="734"/>
      <c r="V151" s="734"/>
      <c r="W151" s="698"/>
      <c r="X151" s="698"/>
      <c r="Y151" s="698"/>
      <c r="Z151" s="698"/>
      <c r="AA151" s="698"/>
      <c r="AB151" s="698"/>
      <c r="AC151" s="698"/>
      <c r="AD151" s="698"/>
      <c r="AE151" s="698"/>
      <c r="AF151" s="698"/>
      <c r="AG151" s="698"/>
      <c r="AH151" s="698"/>
      <c r="AI151" s="698"/>
      <c r="AJ151" s="735"/>
      <c r="AK151" s="734"/>
      <c r="AL151" s="734"/>
      <c r="AM151" s="734"/>
      <c r="AN151" s="734"/>
      <c r="AO151" s="734"/>
      <c r="AP151" s="734"/>
      <c r="AQ151" s="734"/>
      <c r="AR151" s="734"/>
      <c r="AS151" s="734"/>
      <c r="AT151" s="734"/>
      <c r="AU151" s="698"/>
      <c r="AV151" s="698"/>
      <c r="AW151" s="698"/>
      <c r="AX151" s="698"/>
      <c r="AY151" s="698"/>
      <c r="AZ151" s="698"/>
      <c r="BA151" s="698"/>
      <c r="BB151" s="698"/>
      <c r="BC151" s="698"/>
      <c r="BD151" s="698"/>
      <c r="BE151" s="698"/>
      <c r="BF151" s="698"/>
      <c r="BG151" s="698"/>
      <c r="BH151" s="735"/>
      <c r="BI151" s="734"/>
      <c r="BJ151" s="734"/>
      <c r="BK151" s="734"/>
      <c r="BL151" s="734"/>
      <c r="BM151" s="734"/>
      <c r="BN151" s="734"/>
      <c r="BO151" s="734"/>
      <c r="BP151" s="734"/>
      <c r="BQ151" s="734"/>
      <c r="BR151" s="734"/>
      <c r="BS151" s="698"/>
      <c r="BT151" s="698"/>
      <c r="BU151" s="698"/>
      <c r="BV151" s="698"/>
      <c r="BW151" s="698"/>
      <c r="BX151" s="698"/>
      <c r="BY151" s="698"/>
      <c r="BZ151" s="698"/>
      <c r="CA151" s="698"/>
      <c r="CB151" s="698"/>
      <c r="CC151" s="698"/>
      <c r="CD151" s="698"/>
      <c r="CE151" s="698"/>
    </row>
    <row r="152" spans="1:83" ht="13.5" customHeight="1" x14ac:dyDescent="0.15">
      <c r="A152" s="290"/>
      <c r="B152" s="290"/>
      <c r="C152" s="290"/>
      <c r="D152" s="290"/>
      <c r="E152" s="290"/>
      <c r="F152" s="290"/>
      <c r="G152" s="290"/>
      <c r="H152" s="290"/>
      <c r="I152" s="290"/>
      <c r="J152" s="290"/>
      <c r="K152" s="290"/>
      <c r="L152" s="732"/>
      <c r="M152" s="732"/>
      <c r="N152" s="732"/>
      <c r="O152" s="732"/>
      <c r="P152" s="732"/>
      <c r="Q152" s="732"/>
      <c r="R152" s="732"/>
      <c r="S152" s="732"/>
      <c r="T152" s="732"/>
      <c r="U152" s="732"/>
      <c r="V152" s="732"/>
      <c r="W152" s="732"/>
      <c r="X152" s="732"/>
      <c r="Y152" s="732"/>
      <c r="Z152" s="732"/>
      <c r="AA152" s="732"/>
      <c r="AB152" s="435"/>
      <c r="AC152" s="435"/>
      <c r="AD152" s="435"/>
      <c r="AE152" s="435"/>
      <c r="AF152" s="698"/>
      <c r="AG152" s="698"/>
      <c r="AH152" s="698"/>
      <c r="AI152" s="698"/>
      <c r="AJ152" s="737"/>
      <c r="AK152" s="698"/>
      <c r="AL152" s="698"/>
      <c r="AM152" s="698"/>
      <c r="AN152" s="698"/>
      <c r="AO152" s="698"/>
      <c r="AP152" s="698"/>
      <c r="AQ152" s="698"/>
      <c r="AR152" s="698"/>
      <c r="AS152" s="698"/>
      <c r="AT152" s="698"/>
      <c r="AU152" s="669"/>
      <c r="AV152" s="698"/>
      <c r="AW152" s="698"/>
      <c r="AX152" s="698"/>
      <c r="AY152" s="698"/>
      <c r="AZ152" s="698"/>
      <c r="BA152" s="698"/>
      <c r="BB152" s="698"/>
      <c r="BC152" s="698"/>
      <c r="BD152" s="698"/>
      <c r="BE152" s="698"/>
      <c r="BF152" s="698"/>
      <c r="BG152" s="698"/>
      <c r="BH152" s="698"/>
      <c r="BI152" s="698"/>
      <c r="BJ152" s="698"/>
      <c r="BK152" s="698"/>
      <c r="BL152" s="698"/>
      <c r="BM152" s="698"/>
      <c r="BN152" s="698"/>
      <c r="BO152" s="698"/>
      <c r="BP152" s="698"/>
      <c r="BQ152" s="698"/>
      <c r="BR152" s="698"/>
      <c r="BS152" s="698"/>
      <c r="BT152" s="698"/>
      <c r="BU152" s="698"/>
      <c r="BV152" s="698"/>
      <c r="BW152" s="698"/>
      <c r="BX152" s="698"/>
      <c r="BY152" s="698"/>
      <c r="BZ152" s="698"/>
      <c r="CA152" s="698"/>
      <c r="CB152" s="698"/>
      <c r="CC152" s="698"/>
      <c r="CD152" s="698"/>
      <c r="CE152" s="698"/>
    </row>
    <row r="153" spans="1:83" x14ac:dyDescent="0.15">
      <c r="A153" s="290"/>
      <c r="B153" s="290"/>
      <c r="C153" s="290"/>
      <c r="D153" s="290"/>
      <c r="E153" s="296"/>
      <c r="F153" s="290"/>
      <c r="G153" s="290"/>
      <c r="H153" s="290"/>
      <c r="I153" s="290"/>
      <c r="J153" s="290"/>
      <c r="K153" s="290"/>
      <c r="L153" s="698"/>
      <c r="M153" s="698"/>
      <c r="N153" s="698"/>
      <c r="O153" s="698"/>
      <c r="P153" s="698"/>
      <c r="Q153" s="698"/>
      <c r="R153" s="698"/>
      <c r="S153" s="698"/>
      <c r="T153" s="698"/>
      <c r="U153" s="698"/>
      <c r="V153" s="698"/>
      <c r="W153" s="698"/>
      <c r="X153" s="698"/>
      <c r="Y153" s="698"/>
      <c r="Z153" s="698"/>
      <c r="AA153" s="698"/>
      <c r="AB153" s="435"/>
      <c r="AC153" s="435"/>
      <c r="AD153" s="435"/>
      <c r="AE153" s="435"/>
      <c r="AF153" s="698"/>
      <c r="AG153" s="698"/>
      <c r="AH153" s="698"/>
      <c r="AI153" s="698"/>
      <c r="AJ153" s="698"/>
      <c r="AK153" s="698"/>
      <c r="AL153" s="698"/>
      <c r="AM153" s="698"/>
      <c r="AN153" s="698"/>
      <c r="AO153" s="698"/>
      <c r="AP153" s="698"/>
      <c r="AQ153" s="698"/>
      <c r="AR153" s="698"/>
      <c r="AS153" s="698"/>
      <c r="AT153" s="698"/>
      <c r="AU153" s="698"/>
      <c r="AV153" s="698"/>
      <c r="AW153" s="698"/>
      <c r="AX153" s="698"/>
      <c r="AY153" s="698"/>
      <c r="AZ153" s="698"/>
      <c r="BA153" s="698"/>
      <c r="BB153" s="698"/>
      <c r="BC153" s="698"/>
      <c r="BD153" s="698"/>
      <c r="BE153" s="698"/>
      <c r="BF153" s="698"/>
      <c r="BG153" s="698"/>
      <c r="BH153" s="698"/>
      <c r="BI153" s="698"/>
      <c r="BJ153" s="698"/>
      <c r="BK153" s="698"/>
      <c r="BL153" s="698"/>
      <c r="BM153" s="698"/>
      <c r="BN153" s="698"/>
      <c r="BO153" s="698"/>
      <c r="BP153" s="698"/>
      <c r="BQ153" s="698"/>
      <c r="BR153" s="698"/>
      <c r="BS153" s="698"/>
      <c r="BT153" s="698"/>
      <c r="BU153" s="698"/>
      <c r="BV153" s="698"/>
      <c r="BW153" s="698"/>
      <c r="BX153" s="698"/>
      <c r="BY153" s="698"/>
      <c r="BZ153" s="698"/>
      <c r="CA153" s="698"/>
      <c r="CB153" s="698"/>
      <c r="CC153" s="698"/>
      <c r="CD153" s="698"/>
      <c r="CE153" s="698"/>
    </row>
    <row r="154" spans="1:83" x14ac:dyDescent="0.15">
      <c r="A154" s="290"/>
      <c r="B154" s="290"/>
      <c r="C154" s="290"/>
      <c r="D154" s="290"/>
      <c r="E154" s="296"/>
      <c r="F154" s="290"/>
      <c r="G154" s="290"/>
      <c r="H154" s="290"/>
      <c r="I154" s="290"/>
      <c r="J154" s="290"/>
      <c r="K154" s="290"/>
      <c r="L154" s="698"/>
      <c r="M154" s="698"/>
      <c r="N154" s="698"/>
      <c r="O154" s="698"/>
      <c r="P154" s="698"/>
      <c r="Q154" s="698"/>
      <c r="R154" s="698"/>
      <c r="S154" s="698"/>
      <c r="T154" s="698"/>
      <c r="U154" s="698"/>
      <c r="V154" s="698"/>
      <c r="W154" s="698"/>
      <c r="X154" s="698"/>
      <c r="Y154" s="698"/>
      <c r="Z154" s="698"/>
      <c r="AA154" s="698"/>
      <c r="AB154" s="435"/>
      <c r="AC154" s="435"/>
      <c r="AD154" s="435"/>
      <c r="AE154" s="435"/>
      <c r="AF154" s="698"/>
      <c r="AG154" s="698"/>
      <c r="AH154" s="698"/>
      <c r="AI154" s="698"/>
      <c r="AJ154" s="698"/>
      <c r="AK154" s="698"/>
      <c r="AL154" s="698"/>
      <c r="AM154" s="698"/>
      <c r="AN154" s="698"/>
      <c r="AO154" s="698"/>
      <c r="AP154" s="698"/>
      <c r="AQ154" s="698"/>
      <c r="AR154" s="698"/>
      <c r="AS154" s="698"/>
      <c r="AT154" s="698"/>
      <c r="AU154" s="698"/>
      <c r="AV154" s="698"/>
      <c r="AW154" s="698"/>
      <c r="AX154" s="698"/>
      <c r="AY154" s="698"/>
      <c r="AZ154" s="698"/>
      <c r="BA154" s="698"/>
      <c r="BB154" s="698"/>
      <c r="BC154" s="698"/>
      <c r="BD154" s="698"/>
      <c r="BE154" s="698"/>
      <c r="BF154" s="698"/>
      <c r="BG154" s="698"/>
      <c r="BH154" s="698"/>
      <c r="BI154" s="698"/>
      <c r="BJ154" s="698"/>
      <c r="BK154" s="698"/>
      <c r="BL154" s="698"/>
      <c r="BM154" s="698"/>
      <c r="BN154" s="698"/>
      <c r="BO154" s="698"/>
      <c r="BP154" s="698"/>
      <c r="BQ154" s="698"/>
      <c r="BR154" s="698"/>
      <c r="BS154" s="698"/>
      <c r="BT154" s="698"/>
      <c r="BU154" s="698"/>
      <c r="BV154" s="698"/>
      <c r="BW154" s="698"/>
      <c r="BX154" s="698"/>
      <c r="BY154" s="698"/>
      <c r="BZ154" s="698"/>
      <c r="CA154" s="698"/>
      <c r="CB154" s="698"/>
      <c r="CC154" s="698"/>
      <c r="CD154" s="698"/>
      <c r="CE154" s="698"/>
    </row>
    <row r="155" spans="1:83" ht="13.5" customHeight="1" x14ac:dyDescent="0.15">
      <c r="A155" s="290"/>
      <c r="B155" s="290"/>
      <c r="C155" s="290"/>
      <c r="D155" s="290"/>
      <c r="E155" s="296"/>
      <c r="F155" s="728"/>
      <c r="G155" s="728"/>
      <c r="H155" s="728"/>
      <c r="I155" s="728"/>
      <c r="J155" s="728"/>
      <c r="K155" s="728"/>
      <c r="L155" s="732"/>
      <c r="M155" s="732"/>
      <c r="N155" s="732"/>
      <c r="O155" s="732"/>
      <c r="P155" s="732"/>
      <c r="Q155" s="732"/>
      <c r="R155" s="732"/>
      <c r="S155" s="732"/>
      <c r="T155" s="732"/>
      <c r="U155" s="732"/>
      <c r="V155" s="732"/>
      <c r="W155" s="732"/>
      <c r="X155" s="732"/>
      <c r="Y155" s="732"/>
      <c r="Z155" s="732"/>
      <c r="AA155" s="732"/>
      <c r="AB155" s="435"/>
      <c r="AC155" s="435"/>
      <c r="AD155" s="435"/>
      <c r="AE155" s="435"/>
      <c r="AF155" s="728"/>
      <c r="AG155" s="728"/>
      <c r="AH155" s="728"/>
      <c r="AI155" s="728"/>
      <c r="AJ155" s="729"/>
      <c r="AK155" s="729"/>
      <c r="AL155" s="729"/>
      <c r="AM155" s="698"/>
      <c r="AN155" s="698"/>
      <c r="AO155" s="698"/>
      <c r="AP155" s="698"/>
      <c r="AQ155" s="698"/>
      <c r="AR155" s="698"/>
      <c r="AS155" s="698"/>
      <c r="AT155" s="698"/>
      <c r="AU155" s="728"/>
      <c r="AV155" s="728"/>
      <c r="AW155" s="728"/>
      <c r="AX155" s="728"/>
      <c r="AY155" s="728"/>
      <c r="AZ155" s="728"/>
      <c r="BA155" s="728"/>
      <c r="BB155" s="728"/>
      <c r="BC155" s="728"/>
      <c r="BD155" s="728"/>
      <c r="BE155" s="728"/>
      <c r="BF155" s="728"/>
      <c r="BG155" s="728"/>
      <c r="BH155" s="728"/>
      <c r="BI155" s="728"/>
      <c r="BJ155" s="728"/>
      <c r="BK155" s="728"/>
      <c r="BL155" s="728"/>
      <c r="BM155" s="738"/>
      <c r="BN155" s="738"/>
      <c r="BO155" s="738"/>
      <c r="BP155" s="738"/>
      <c r="BQ155" s="738"/>
      <c r="BR155" s="738"/>
      <c r="BS155" s="738"/>
      <c r="BT155" s="738"/>
      <c r="BU155" s="738"/>
      <c r="BV155" s="738"/>
      <c r="BW155" s="738"/>
      <c r="BX155" s="738"/>
      <c r="BY155" s="738"/>
      <c r="BZ155" s="738"/>
      <c r="CA155" s="738"/>
      <c r="CB155" s="738"/>
      <c r="CC155" s="738"/>
      <c r="CD155" s="738"/>
      <c r="CE155" s="738"/>
    </row>
    <row r="156" spans="1:83" ht="13.5" customHeight="1" x14ac:dyDescent="0.15">
      <c r="A156" s="290"/>
      <c r="B156" s="290"/>
      <c r="C156" s="290"/>
      <c r="D156" s="290"/>
      <c r="E156" s="296"/>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8"/>
      <c r="AJ156" s="729"/>
      <c r="AK156" s="729"/>
      <c r="AL156" s="729"/>
      <c r="AM156" s="698"/>
      <c r="AN156" s="698"/>
      <c r="AO156" s="698"/>
      <c r="AP156" s="698"/>
      <c r="AQ156" s="698"/>
      <c r="AR156" s="698"/>
      <c r="AS156" s="698"/>
      <c r="AT156" s="698"/>
      <c r="AU156" s="728"/>
      <c r="AV156" s="728"/>
      <c r="AW156" s="728"/>
      <c r="AX156" s="728"/>
      <c r="AY156" s="728"/>
      <c r="AZ156" s="728"/>
      <c r="BA156" s="728"/>
      <c r="BB156" s="728"/>
      <c r="BC156" s="728"/>
      <c r="BD156" s="728"/>
      <c r="BE156" s="728"/>
      <c r="BF156" s="728"/>
      <c r="BG156" s="728"/>
      <c r="BH156" s="728"/>
      <c r="BI156" s="728"/>
      <c r="BJ156" s="728"/>
      <c r="BK156" s="728"/>
      <c r="BL156" s="728"/>
      <c r="BM156" s="738"/>
      <c r="BN156" s="738"/>
      <c r="BO156" s="738"/>
      <c r="BP156" s="738"/>
      <c r="BQ156" s="738"/>
      <c r="BR156" s="738"/>
      <c r="BS156" s="738"/>
      <c r="BT156" s="738"/>
      <c r="BU156" s="738"/>
      <c r="BV156" s="738"/>
      <c r="BW156" s="738"/>
      <c r="BX156" s="738"/>
      <c r="BY156" s="738"/>
      <c r="BZ156" s="738"/>
      <c r="CA156" s="738"/>
      <c r="CB156" s="738"/>
      <c r="CC156" s="738"/>
      <c r="CD156" s="738"/>
      <c r="CE156" s="738"/>
    </row>
    <row r="157" spans="1:83" ht="13.5" customHeight="1" x14ac:dyDescent="0.15">
      <c r="A157" s="290"/>
      <c r="B157" s="290"/>
      <c r="C157" s="290"/>
      <c r="D157" s="290"/>
      <c r="E157" s="296"/>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8"/>
      <c r="AJ157" s="729"/>
      <c r="AK157" s="729"/>
      <c r="AL157" s="729"/>
      <c r="AM157" s="698"/>
      <c r="AN157" s="698"/>
      <c r="AO157" s="698"/>
      <c r="AP157" s="698"/>
      <c r="AQ157" s="698"/>
      <c r="AR157" s="698"/>
      <c r="AS157" s="698"/>
      <c r="AT157" s="698"/>
      <c r="AU157" s="728"/>
      <c r="AV157" s="728"/>
      <c r="AW157" s="728"/>
      <c r="AX157" s="728"/>
      <c r="AY157" s="728"/>
      <c r="AZ157" s="728"/>
      <c r="BA157" s="728"/>
      <c r="BB157" s="728"/>
      <c r="BC157" s="728"/>
      <c r="BD157" s="728"/>
      <c r="BE157" s="728"/>
      <c r="BF157" s="728"/>
      <c r="BG157" s="728"/>
      <c r="BH157" s="728"/>
      <c r="BI157" s="728"/>
      <c r="BJ157" s="728"/>
      <c r="BK157" s="728"/>
      <c r="BL157" s="728"/>
      <c r="BM157" s="738"/>
      <c r="BN157" s="738"/>
      <c r="BO157" s="738"/>
      <c r="BP157" s="738"/>
      <c r="BQ157" s="738"/>
      <c r="BR157" s="738"/>
      <c r="BS157" s="738"/>
      <c r="BT157" s="738"/>
      <c r="BU157" s="738"/>
      <c r="BV157" s="738"/>
      <c r="BW157" s="738"/>
      <c r="BX157" s="738"/>
      <c r="BY157" s="738"/>
      <c r="BZ157" s="738"/>
      <c r="CA157" s="738"/>
      <c r="CB157" s="738"/>
      <c r="CC157" s="738"/>
      <c r="CD157" s="738"/>
      <c r="CE157" s="738"/>
    </row>
    <row r="158" spans="1:83" ht="13.5" customHeight="1" x14ac:dyDescent="0.15">
      <c r="A158" s="290"/>
      <c r="B158" s="290"/>
      <c r="C158" s="290"/>
      <c r="D158" s="290"/>
      <c r="E158" s="296"/>
      <c r="F158" s="728"/>
      <c r="G158" s="728"/>
      <c r="H158" s="728"/>
      <c r="I158" s="728"/>
      <c r="J158" s="728"/>
      <c r="K158" s="728"/>
      <c r="L158" s="732"/>
      <c r="M158" s="732"/>
      <c r="N158" s="732"/>
      <c r="O158" s="732"/>
      <c r="P158" s="732"/>
      <c r="Q158" s="732"/>
      <c r="R158" s="732"/>
      <c r="S158" s="732"/>
      <c r="T158" s="732"/>
      <c r="U158" s="732"/>
      <c r="V158" s="732"/>
      <c r="W158" s="732"/>
      <c r="X158" s="732"/>
      <c r="Y158" s="732"/>
      <c r="Z158" s="732"/>
      <c r="AA158" s="732"/>
      <c r="AB158" s="435"/>
      <c r="AC158" s="435"/>
      <c r="AD158" s="435"/>
      <c r="AE158" s="435"/>
      <c r="AF158" s="728"/>
      <c r="AG158" s="728"/>
      <c r="AH158" s="728"/>
      <c r="AI158" s="728"/>
      <c r="AJ158" s="729"/>
      <c r="AK158" s="729"/>
      <c r="AL158" s="729"/>
      <c r="AM158" s="698"/>
      <c r="AN158" s="698"/>
      <c r="AO158" s="698"/>
      <c r="AP158" s="698"/>
      <c r="AQ158" s="698"/>
      <c r="AR158" s="698"/>
      <c r="AS158" s="698"/>
      <c r="AT158" s="698"/>
      <c r="AU158" s="728"/>
      <c r="AV158" s="728"/>
      <c r="AW158" s="728"/>
      <c r="AX158" s="728"/>
      <c r="AY158" s="728"/>
      <c r="AZ158" s="728"/>
      <c r="BA158" s="728"/>
      <c r="BB158" s="728"/>
      <c r="BC158" s="728"/>
      <c r="BD158" s="728"/>
      <c r="BE158" s="728"/>
      <c r="BF158" s="728"/>
      <c r="BG158" s="728"/>
      <c r="BH158" s="728"/>
      <c r="BI158" s="728"/>
      <c r="BJ158" s="728"/>
      <c r="BK158" s="728"/>
      <c r="BL158" s="728"/>
      <c r="BM158" s="738"/>
      <c r="BN158" s="738"/>
      <c r="BO158" s="738"/>
      <c r="BP158" s="738"/>
      <c r="BQ158" s="738"/>
      <c r="BR158" s="738"/>
      <c r="BS158" s="738"/>
      <c r="BT158" s="738"/>
      <c r="BU158" s="738"/>
      <c r="BV158" s="738"/>
      <c r="BW158" s="738"/>
      <c r="BX158" s="738"/>
      <c r="BY158" s="738"/>
      <c r="BZ158" s="738"/>
      <c r="CA158" s="738"/>
      <c r="CB158" s="738"/>
      <c r="CC158" s="738"/>
      <c r="CD158" s="738"/>
      <c r="CE158" s="738"/>
    </row>
    <row r="159" spans="1:83" ht="13.5" customHeight="1" x14ac:dyDescent="0.15">
      <c r="A159" s="290"/>
      <c r="B159" s="290"/>
      <c r="C159" s="290"/>
      <c r="D159" s="290"/>
      <c r="E159" s="296"/>
      <c r="F159" s="728"/>
      <c r="G159" s="728"/>
      <c r="H159" s="728"/>
      <c r="I159" s="728"/>
      <c r="J159" s="728"/>
      <c r="K159" s="728"/>
      <c r="L159" s="728"/>
      <c r="M159" s="728"/>
      <c r="N159" s="728"/>
      <c r="O159" s="728"/>
      <c r="P159" s="728"/>
      <c r="Q159" s="728"/>
      <c r="R159" s="728"/>
      <c r="S159" s="728"/>
      <c r="T159" s="728"/>
      <c r="U159" s="728"/>
      <c r="V159" s="728"/>
      <c r="W159" s="728"/>
      <c r="X159" s="728"/>
      <c r="Y159" s="728"/>
      <c r="Z159" s="728"/>
      <c r="AA159" s="728"/>
      <c r="AB159" s="728"/>
      <c r="AC159" s="728"/>
      <c r="AD159" s="728"/>
      <c r="AE159" s="728"/>
      <c r="AF159" s="728"/>
      <c r="AG159" s="728"/>
      <c r="AH159" s="728"/>
      <c r="AI159" s="728"/>
      <c r="AJ159" s="729"/>
      <c r="AK159" s="729"/>
      <c r="AL159" s="729"/>
      <c r="AM159" s="698"/>
      <c r="AN159" s="698"/>
      <c r="AO159" s="698"/>
      <c r="AP159" s="698"/>
      <c r="AQ159" s="698"/>
      <c r="AR159" s="698"/>
      <c r="AS159" s="698"/>
      <c r="AT159" s="698"/>
      <c r="AU159" s="728"/>
      <c r="AV159" s="728"/>
      <c r="AW159" s="728"/>
      <c r="AX159" s="728"/>
      <c r="AY159" s="728"/>
      <c r="AZ159" s="728"/>
      <c r="BA159" s="728"/>
      <c r="BB159" s="728"/>
      <c r="BC159" s="728"/>
      <c r="BD159" s="728"/>
      <c r="BE159" s="728"/>
      <c r="BF159" s="728"/>
      <c r="BG159" s="728"/>
      <c r="BH159" s="728"/>
      <c r="BI159" s="728"/>
      <c r="BJ159" s="728"/>
      <c r="BK159" s="728"/>
      <c r="BL159" s="728"/>
      <c r="BM159" s="738"/>
      <c r="BN159" s="738"/>
      <c r="BO159" s="738"/>
      <c r="BP159" s="738"/>
      <c r="BQ159" s="738"/>
      <c r="BR159" s="738"/>
      <c r="BS159" s="738"/>
      <c r="BT159" s="738"/>
      <c r="BU159" s="738"/>
      <c r="BV159" s="738"/>
      <c r="BW159" s="738"/>
      <c r="BX159" s="738"/>
      <c r="BY159" s="738"/>
      <c r="BZ159" s="738"/>
      <c r="CA159" s="738"/>
      <c r="CB159" s="738"/>
      <c r="CC159" s="738"/>
      <c r="CD159" s="738"/>
      <c r="CE159" s="738"/>
    </row>
    <row r="160" spans="1:83" ht="13.5" customHeight="1" x14ac:dyDescent="0.15">
      <c r="A160" s="290"/>
      <c r="B160" s="290"/>
      <c r="C160" s="290"/>
      <c r="D160" s="290"/>
      <c r="E160" s="296"/>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8"/>
      <c r="AJ160" s="729"/>
      <c r="AK160" s="729"/>
      <c r="AL160" s="729"/>
      <c r="AM160" s="698"/>
      <c r="AN160" s="698"/>
      <c r="AO160" s="698"/>
      <c r="AP160" s="698"/>
      <c r="AQ160" s="698"/>
      <c r="AR160" s="698"/>
      <c r="AS160" s="698"/>
      <c r="AT160" s="698"/>
      <c r="AU160" s="728"/>
      <c r="AV160" s="728"/>
      <c r="AW160" s="728"/>
      <c r="AX160" s="728"/>
      <c r="AY160" s="728"/>
      <c r="AZ160" s="728"/>
      <c r="BA160" s="728"/>
      <c r="BB160" s="728"/>
      <c r="BC160" s="728"/>
      <c r="BD160" s="728"/>
      <c r="BE160" s="728"/>
      <c r="BF160" s="728"/>
      <c r="BG160" s="728"/>
      <c r="BH160" s="728"/>
      <c r="BI160" s="728"/>
      <c r="BJ160" s="728"/>
      <c r="BK160" s="728"/>
      <c r="BL160" s="728"/>
      <c r="BM160" s="738"/>
      <c r="BN160" s="738"/>
      <c r="BO160" s="738"/>
      <c r="BP160" s="738"/>
      <c r="BQ160" s="738"/>
      <c r="BR160" s="738"/>
      <c r="BS160" s="738"/>
      <c r="BT160" s="738"/>
      <c r="BU160" s="738"/>
      <c r="BV160" s="738"/>
      <c r="BW160" s="738"/>
      <c r="BX160" s="738"/>
      <c r="BY160" s="738"/>
      <c r="BZ160" s="738"/>
      <c r="CA160" s="738"/>
      <c r="CB160" s="738"/>
      <c r="CC160" s="738"/>
      <c r="CD160" s="738"/>
      <c r="CE160" s="738"/>
    </row>
    <row r="161" spans="1:83" ht="13.5" customHeight="1" x14ac:dyDescent="0.15">
      <c r="A161" s="290"/>
      <c r="B161" s="290"/>
      <c r="C161" s="290"/>
      <c r="D161" s="290"/>
      <c r="E161" s="290"/>
      <c r="F161" s="728"/>
      <c r="G161" s="728"/>
      <c r="H161" s="728"/>
      <c r="I161" s="728"/>
      <c r="J161" s="728"/>
      <c r="K161" s="728"/>
      <c r="L161" s="732"/>
      <c r="M161" s="732"/>
      <c r="N161" s="732"/>
      <c r="O161" s="732"/>
      <c r="P161" s="732"/>
      <c r="Q161" s="732"/>
      <c r="R161" s="732"/>
      <c r="S161" s="732"/>
      <c r="T161" s="732"/>
      <c r="U161" s="732"/>
      <c r="V161" s="732"/>
      <c r="W161" s="732"/>
      <c r="X161" s="732"/>
      <c r="Y161" s="732"/>
      <c r="Z161" s="732"/>
      <c r="AA161" s="732"/>
      <c r="AB161" s="435"/>
      <c r="AC161" s="435"/>
      <c r="AD161" s="435"/>
      <c r="AE161" s="435"/>
      <c r="AF161" s="728"/>
      <c r="AG161" s="728"/>
      <c r="AH161" s="728"/>
      <c r="AI161" s="728"/>
      <c r="AJ161" s="729"/>
      <c r="AK161" s="729"/>
      <c r="AL161" s="729"/>
      <c r="AM161" s="698"/>
      <c r="AN161" s="698"/>
      <c r="AO161" s="698"/>
      <c r="AP161" s="698"/>
      <c r="AQ161" s="698"/>
      <c r="AR161" s="698"/>
      <c r="AS161" s="698"/>
      <c r="AT161" s="698"/>
      <c r="AU161" s="728"/>
      <c r="AV161" s="728"/>
      <c r="AW161" s="728"/>
      <c r="AX161" s="728"/>
      <c r="AY161" s="728"/>
      <c r="AZ161" s="728"/>
      <c r="BA161" s="728"/>
      <c r="BB161" s="728"/>
      <c r="BC161" s="728"/>
      <c r="BD161" s="728"/>
      <c r="BE161" s="728"/>
      <c r="BF161" s="728"/>
      <c r="BG161" s="728"/>
      <c r="BH161" s="728"/>
      <c r="BI161" s="728"/>
      <c r="BJ161" s="728"/>
      <c r="BK161" s="728"/>
      <c r="BL161" s="728"/>
      <c r="BM161" s="738"/>
      <c r="BN161" s="738"/>
      <c r="BO161" s="738"/>
      <c r="BP161" s="738"/>
      <c r="BQ161" s="738"/>
      <c r="BR161" s="738"/>
      <c r="BS161" s="738"/>
      <c r="BT161" s="738"/>
      <c r="BU161" s="738"/>
      <c r="BV161" s="738"/>
      <c r="BW161" s="738"/>
      <c r="BX161" s="738"/>
      <c r="BY161" s="738"/>
      <c r="BZ161" s="738"/>
      <c r="CA161" s="738"/>
      <c r="CB161" s="738"/>
      <c r="CC161" s="738"/>
      <c r="CD161" s="738"/>
      <c r="CE161" s="738"/>
    </row>
    <row r="162" spans="1:83" ht="13.5" customHeight="1" x14ac:dyDescent="0.15">
      <c r="A162" s="290"/>
      <c r="B162" s="290"/>
      <c r="C162" s="290"/>
      <c r="D162" s="290"/>
      <c r="E162" s="290"/>
      <c r="F162" s="728"/>
      <c r="G162" s="728"/>
      <c r="H162" s="728"/>
      <c r="I162" s="728"/>
      <c r="J162" s="728"/>
      <c r="K162" s="728"/>
      <c r="L162" s="728"/>
      <c r="M162" s="728"/>
      <c r="N162" s="728"/>
      <c r="O162" s="728"/>
      <c r="P162" s="728"/>
      <c r="Q162" s="728"/>
      <c r="R162" s="728"/>
      <c r="S162" s="728"/>
      <c r="T162" s="728"/>
      <c r="U162" s="728"/>
      <c r="V162" s="728"/>
      <c r="W162" s="728"/>
      <c r="X162" s="728"/>
      <c r="Y162" s="728"/>
      <c r="Z162" s="728"/>
      <c r="AA162" s="728"/>
      <c r="AB162" s="728"/>
      <c r="AC162" s="728"/>
      <c r="AD162" s="728"/>
      <c r="AE162" s="728"/>
      <c r="AF162" s="728"/>
      <c r="AG162" s="728"/>
      <c r="AH162" s="728"/>
      <c r="AI162" s="728"/>
      <c r="AJ162" s="729"/>
      <c r="AK162" s="729"/>
      <c r="AL162" s="729"/>
      <c r="AM162" s="698"/>
      <c r="AN162" s="698"/>
      <c r="AO162" s="698"/>
      <c r="AP162" s="698"/>
      <c r="AQ162" s="698"/>
      <c r="AR162" s="698"/>
      <c r="AS162" s="698"/>
      <c r="AT162" s="698"/>
      <c r="AU162" s="728"/>
      <c r="AV162" s="728"/>
      <c r="AW162" s="728"/>
      <c r="AX162" s="728"/>
      <c r="AY162" s="728"/>
      <c r="AZ162" s="728"/>
      <c r="BA162" s="728"/>
      <c r="BB162" s="728"/>
      <c r="BC162" s="728"/>
      <c r="BD162" s="728"/>
      <c r="BE162" s="728"/>
      <c r="BF162" s="728"/>
      <c r="BG162" s="728"/>
      <c r="BH162" s="728"/>
      <c r="BI162" s="728"/>
      <c r="BJ162" s="728"/>
      <c r="BK162" s="728"/>
      <c r="BL162" s="728"/>
      <c r="BM162" s="738"/>
      <c r="BN162" s="738"/>
      <c r="BO162" s="738"/>
      <c r="BP162" s="738"/>
      <c r="BQ162" s="738"/>
      <c r="BR162" s="738"/>
      <c r="BS162" s="738"/>
      <c r="BT162" s="738"/>
      <c r="BU162" s="738"/>
      <c r="BV162" s="738"/>
      <c r="BW162" s="738"/>
      <c r="BX162" s="738"/>
      <c r="BY162" s="738"/>
      <c r="BZ162" s="738"/>
      <c r="CA162" s="738"/>
      <c r="CB162" s="738"/>
      <c r="CC162" s="738"/>
      <c r="CD162" s="738"/>
      <c r="CE162" s="738"/>
    </row>
    <row r="163" spans="1:83" ht="13.5" customHeight="1" x14ac:dyDescent="0.15">
      <c r="A163" s="739"/>
      <c r="B163" s="710"/>
      <c r="C163" s="710"/>
      <c r="D163" s="710"/>
      <c r="E163" s="290"/>
      <c r="F163" s="728"/>
      <c r="G163" s="728"/>
      <c r="H163" s="728"/>
      <c r="I163" s="728"/>
      <c r="J163" s="728"/>
      <c r="K163" s="728"/>
      <c r="L163" s="728"/>
      <c r="M163" s="728"/>
      <c r="N163" s="728"/>
      <c r="O163" s="728"/>
      <c r="P163" s="728"/>
      <c r="Q163" s="728"/>
      <c r="R163" s="728"/>
      <c r="S163" s="728"/>
      <c r="T163" s="728"/>
      <c r="U163" s="728"/>
      <c r="V163" s="728"/>
      <c r="W163" s="728"/>
      <c r="X163" s="728"/>
      <c r="Y163" s="728"/>
      <c r="Z163" s="728"/>
      <c r="AA163" s="728"/>
      <c r="AB163" s="728"/>
      <c r="AC163" s="728"/>
      <c r="AD163" s="728"/>
      <c r="AE163" s="728"/>
      <c r="AF163" s="728"/>
      <c r="AG163" s="728"/>
      <c r="AH163" s="728"/>
      <c r="AI163" s="728"/>
      <c r="AJ163" s="729"/>
      <c r="AK163" s="729"/>
      <c r="AL163" s="729"/>
      <c r="AM163" s="698"/>
      <c r="AN163" s="698"/>
      <c r="AO163" s="698"/>
      <c r="AP163" s="698"/>
      <c r="AQ163" s="698"/>
      <c r="AR163" s="698"/>
      <c r="AS163" s="698"/>
      <c r="AT163" s="698"/>
      <c r="AU163" s="728"/>
      <c r="AV163" s="728"/>
      <c r="AW163" s="728"/>
      <c r="AX163" s="728"/>
      <c r="AY163" s="728"/>
      <c r="AZ163" s="728"/>
      <c r="BA163" s="728"/>
      <c r="BB163" s="728"/>
      <c r="BC163" s="728"/>
      <c r="BD163" s="728"/>
      <c r="BE163" s="728"/>
      <c r="BF163" s="728"/>
      <c r="BG163" s="728"/>
      <c r="BH163" s="728"/>
      <c r="BI163" s="728"/>
      <c r="BJ163" s="728"/>
      <c r="BK163" s="728"/>
      <c r="BL163" s="728"/>
      <c r="BM163" s="738"/>
      <c r="BN163" s="738"/>
      <c r="BO163" s="738"/>
      <c r="BP163" s="738"/>
      <c r="BQ163" s="738"/>
      <c r="BR163" s="738"/>
      <c r="BS163" s="738"/>
      <c r="BT163" s="738"/>
      <c r="BU163" s="738"/>
      <c r="BV163" s="738"/>
      <c r="BW163" s="738"/>
      <c r="BX163" s="738"/>
      <c r="BY163" s="738"/>
      <c r="BZ163" s="738"/>
      <c r="CA163" s="738"/>
      <c r="CB163" s="738"/>
      <c r="CC163" s="738"/>
      <c r="CD163" s="738"/>
      <c r="CE163" s="738"/>
    </row>
    <row r="164" spans="1:83" ht="13.5" customHeight="1" x14ac:dyDescent="0.15">
      <c r="A164" s="710"/>
      <c r="B164" s="710"/>
      <c r="C164" s="710"/>
      <c r="D164" s="710"/>
      <c r="E164" s="290"/>
      <c r="F164" s="728"/>
      <c r="G164" s="728"/>
      <c r="H164" s="728"/>
      <c r="I164" s="728"/>
      <c r="J164" s="728"/>
      <c r="K164" s="728"/>
      <c r="L164" s="732"/>
      <c r="M164" s="732"/>
      <c r="N164" s="732"/>
      <c r="O164" s="732"/>
      <c r="P164" s="732"/>
      <c r="Q164" s="732"/>
      <c r="R164" s="732"/>
      <c r="S164" s="732"/>
      <c r="T164" s="732"/>
      <c r="U164" s="732"/>
      <c r="V164" s="732"/>
      <c r="W164" s="732"/>
      <c r="X164" s="732"/>
      <c r="Y164" s="732"/>
      <c r="Z164" s="732"/>
      <c r="AA164" s="732"/>
      <c r="AB164" s="435"/>
      <c r="AC164" s="435"/>
      <c r="AD164" s="435"/>
      <c r="AE164" s="435"/>
      <c r="AF164" s="728"/>
      <c r="AG164" s="728"/>
      <c r="AH164" s="728"/>
      <c r="AI164" s="728"/>
      <c r="AJ164" s="729"/>
      <c r="AK164" s="729"/>
      <c r="AL164" s="729"/>
      <c r="AM164" s="698"/>
      <c r="AN164" s="698"/>
      <c r="AO164" s="698"/>
      <c r="AP164" s="698"/>
      <c r="AQ164" s="698"/>
      <c r="AR164" s="698"/>
      <c r="AS164" s="698"/>
      <c r="AT164" s="698"/>
      <c r="AU164" s="728"/>
      <c r="AV164" s="728"/>
      <c r="AW164" s="728"/>
      <c r="AX164" s="728"/>
      <c r="AY164" s="728"/>
      <c r="AZ164" s="728"/>
      <c r="BA164" s="728"/>
      <c r="BB164" s="728"/>
      <c r="BC164" s="728"/>
      <c r="BD164" s="728"/>
      <c r="BE164" s="728"/>
      <c r="BF164" s="728"/>
      <c r="BG164" s="728"/>
      <c r="BH164" s="728"/>
      <c r="BI164" s="728"/>
      <c r="BJ164" s="728"/>
      <c r="BK164" s="728"/>
      <c r="BL164" s="728"/>
      <c r="BM164" s="738"/>
      <c r="BN164" s="738"/>
      <c r="BO164" s="738"/>
      <c r="BP164" s="738"/>
      <c r="BQ164" s="738"/>
      <c r="BR164" s="738"/>
      <c r="BS164" s="738"/>
      <c r="BT164" s="738"/>
      <c r="BU164" s="738"/>
      <c r="BV164" s="738"/>
      <c r="BW164" s="738"/>
      <c r="BX164" s="738"/>
      <c r="BY164" s="738"/>
      <c r="BZ164" s="738"/>
      <c r="CA164" s="738"/>
      <c r="CB164" s="738"/>
      <c r="CC164" s="738"/>
      <c r="CD164" s="738"/>
      <c r="CE164" s="738"/>
    </row>
    <row r="165" spans="1:83" ht="13.5" customHeight="1" x14ac:dyDescent="0.15">
      <c r="A165" s="710"/>
      <c r="B165" s="710"/>
      <c r="C165" s="710"/>
      <c r="D165" s="710"/>
      <c r="E165" s="290"/>
      <c r="F165" s="728"/>
      <c r="G165" s="728"/>
      <c r="H165" s="728"/>
      <c r="I165" s="728"/>
      <c r="J165" s="728"/>
      <c r="K165" s="728"/>
      <c r="L165" s="728"/>
      <c r="M165" s="728"/>
      <c r="N165" s="728"/>
      <c r="O165" s="728"/>
      <c r="P165" s="728"/>
      <c r="Q165" s="728"/>
      <c r="R165" s="728"/>
      <c r="S165" s="728"/>
      <c r="T165" s="728"/>
      <c r="U165" s="728"/>
      <c r="V165" s="728"/>
      <c r="W165" s="728"/>
      <c r="X165" s="728"/>
      <c r="Y165" s="728"/>
      <c r="Z165" s="728"/>
      <c r="AA165" s="728"/>
      <c r="AB165" s="728"/>
      <c r="AC165" s="728"/>
      <c r="AD165" s="728"/>
      <c r="AE165" s="728"/>
      <c r="AF165" s="728"/>
      <c r="AG165" s="728"/>
      <c r="AH165" s="728"/>
      <c r="AI165" s="728"/>
      <c r="AJ165" s="729"/>
      <c r="AK165" s="729"/>
      <c r="AL165" s="729"/>
      <c r="AM165" s="698"/>
      <c r="AN165" s="698"/>
      <c r="AO165" s="698"/>
      <c r="AP165" s="698"/>
      <c r="AQ165" s="698"/>
      <c r="AR165" s="698"/>
      <c r="AS165" s="698"/>
      <c r="AT165" s="698"/>
      <c r="AU165" s="728"/>
      <c r="AV165" s="728"/>
      <c r="AW165" s="728"/>
      <c r="AX165" s="728"/>
      <c r="AY165" s="728"/>
      <c r="AZ165" s="728"/>
      <c r="BA165" s="728"/>
      <c r="BB165" s="728"/>
      <c r="BC165" s="728"/>
      <c r="BD165" s="728"/>
      <c r="BE165" s="728"/>
      <c r="BF165" s="728"/>
      <c r="BG165" s="728"/>
      <c r="BH165" s="728"/>
      <c r="BI165" s="728"/>
      <c r="BJ165" s="728"/>
      <c r="BK165" s="728"/>
      <c r="BL165" s="728"/>
      <c r="BM165" s="738"/>
      <c r="BN165" s="738"/>
      <c r="BO165" s="738"/>
      <c r="BP165" s="738"/>
      <c r="BQ165" s="738"/>
      <c r="BR165" s="738"/>
      <c r="BS165" s="738"/>
      <c r="BT165" s="738"/>
      <c r="BU165" s="738"/>
      <c r="BV165" s="738"/>
      <c r="BW165" s="738"/>
      <c r="BX165" s="738"/>
      <c r="BY165" s="738"/>
      <c r="BZ165" s="738"/>
      <c r="CA165" s="738"/>
      <c r="CB165" s="738"/>
      <c r="CC165" s="738"/>
      <c r="CD165" s="738"/>
      <c r="CE165" s="738"/>
    </row>
    <row r="166" spans="1:83" ht="13.5" customHeight="1" x14ac:dyDescent="0.15">
      <c r="A166" s="710"/>
      <c r="B166" s="710"/>
      <c r="C166" s="710"/>
      <c r="D166" s="710"/>
      <c r="E166" s="290"/>
      <c r="F166" s="728"/>
      <c r="G166" s="728"/>
      <c r="H166" s="728"/>
      <c r="I166" s="728"/>
      <c r="J166" s="728"/>
      <c r="K166" s="728"/>
      <c r="L166" s="728"/>
      <c r="M166" s="728"/>
      <c r="N166" s="728"/>
      <c r="O166" s="728"/>
      <c r="P166" s="728"/>
      <c r="Q166" s="728"/>
      <c r="R166" s="728"/>
      <c r="S166" s="728"/>
      <c r="T166" s="728"/>
      <c r="U166" s="728"/>
      <c r="V166" s="728"/>
      <c r="W166" s="728"/>
      <c r="X166" s="728"/>
      <c r="Y166" s="728"/>
      <c r="Z166" s="728"/>
      <c r="AA166" s="728"/>
      <c r="AB166" s="728"/>
      <c r="AC166" s="728"/>
      <c r="AD166" s="728"/>
      <c r="AE166" s="728"/>
      <c r="AF166" s="728"/>
      <c r="AG166" s="728"/>
      <c r="AH166" s="728"/>
      <c r="AI166" s="728"/>
      <c r="AJ166" s="729"/>
      <c r="AK166" s="729"/>
      <c r="AL166" s="729"/>
      <c r="AM166" s="698"/>
      <c r="AN166" s="698"/>
      <c r="AO166" s="698"/>
      <c r="AP166" s="698"/>
      <c r="AQ166" s="698"/>
      <c r="AR166" s="698"/>
      <c r="AS166" s="698"/>
      <c r="AT166" s="698"/>
      <c r="AU166" s="728"/>
      <c r="AV166" s="728"/>
      <c r="AW166" s="728"/>
      <c r="AX166" s="728"/>
      <c r="AY166" s="728"/>
      <c r="AZ166" s="728"/>
      <c r="BA166" s="728"/>
      <c r="BB166" s="728"/>
      <c r="BC166" s="728"/>
      <c r="BD166" s="728"/>
      <c r="BE166" s="728"/>
      <c r="BF166" s="728"/>
      <c r="BG166" s="728"/>
      <c r="BH166" s="728"/>
      <c r="BI166" s="728"/>
      <c r="BJ166" s="728"/>
      <c r="BK166" s="728"/>
      <c r="BL166" s="728"/>
      <c r="BM166" s="738"/>
      <c r="BN166" s="738"/>
      <c r="BO166" s="738"/>
      <c r="BP166" s="738"/>
      <c r="BQ166" s="738"/>
      <c r="BR166" s="738"/>
      <c r="BS166" s="738"/>
      <c r="BT166" s="738"/>
      <c r="BU166" s="738"/>
      <c r="BV166" s="738"/>
      <c r="BW166" s="738"/>
      <c r="BX166" s="738"/>
      <c r="BY166" s="738"/>
      <c r="BZ166" s="738"/>
      <c r="CA166" s="738"/>
      <c r="CB166" s="738"/>
      <c r="CC166" s="738"/>
      <c r="CD166" s="738"/>
      <c r="CE166" s="738"/>
    </row>
    <row r="167" spans="1:83" ht="13.5" customHeight="1" x14ac:dyDescent="0.15">
      <c r="A167" s="710"/>
      <c r="B167" s="710"/>
      <c r="C167" s="710"/>
      <c r="D167" s="710"/>
      <c r="E167" s="290"/>
      <c r="F167" s="728"/>
      <c r="G167" s="728"/>
      <c r="H167" s="728"/>
      <c r="I167" s="728"/>
      <c r="J167" s="728"/>
      <c r="K167" s="728"/>
      <c r="L167" s="732"/>
      <c r="M167" s="732"/>
      <c r="N167" s="732"/>
      <c r="O167" s="732"/>
      <c r="P167" s="732"/>
      <c r="Q167" s="732"/>
      <c r="R167" s="732"/>
      <c r="S167" s="732"/>
      <c r="T167" s="732"/>
      <c r="U167" s="732"/>
      <c r="V167" s="732"/>
      <c r="W167" s="732"/>
      <c r="X167" s="732"/>
      <c r="Y167" s="732"/>
      <c r="Z167" s="732"/>
      <c r="AA167" s="732"/>
      <c r="AB167" s="435"/>
      <c r="AC167" s="435"/>
      <c r="AD167" s="435"/>
      <c r="AE167" s="435"/>
      <c r="AF167" s="728"/>
      <c r="AG167" s="728"/>
      <c r="AH167" s="728"/>
      <c r="AI167" s="728"/>
      <c r="AJ167" s="729"/>
      <c r="AK167" s="729"/>
      <c r="AL167" s="729"/>
      <c r="AM167" s="698"/>
      <c r="AN167" s="698"/>
      <c r="AO167" s="698"/>
      <c r="AP167" s="698"/>
      <c r="AQ167" s="698"/>
      <c r="AR167" s="698"/>
      <c r="AS167" s="698"/>
      <c r="AT167" s="698"/>
      <c r="AU167" s="728"/>
      <c r="AV167" s="728"/>
      <c r="AW167" s="728"/>
      <c r="AX167" s="728"/>
      <c r="AY167" s="728"/>
      <c r="AZ167" s="728"/>
      <c r="BA167" s="728"/>
      <c r="BB167" s="728"/>
      <c r="BC167" s="728"/>
      <c r="BD167" s="728"/>
      <c r="BE167" s="728"/>
      <c r="BF167" s="728"/>
      <c r="BG167" s="728"/>
      <c r="BH167" s="728"/>
      <c r="BI167" s="728"/>
      <c r="BJ167" s="728"/>
      <c r="BK167" s="728"/>
      <c r="BL167" s="728"/>
      <c r="BM167" s="738"/>
      <c r="BN167" s="738"/>
      <c r="BO167" s="738"/>
      <c r="BP167" s="738"/>
      <c r="BQ167" s="738"/>
      <c r="BR167" s="738"/>
      <c r="BS167" s="738"/>
      <c r="BT167" s="738"/>
      <c r="BU167" s="738"/>
      <c r="BV167" s="738"/>
      <c r="BW167" s="738"/>
      <c r="BX167" s="738"/>
      <c r="BY167" s="738"/>
      <c r="BZ167" s="738"/>
      <c r="CA167" s="738"/>
      <c r="CB167" s="738"/>
      <c r="CC167" s="738"/>
      <c r="CD167" s="738"/>
      <c r="CE167" s="738"/>
    </row>
    <row r="168" spans="1:83" ht="13.5" customHeight="1" x14ac:dyDescent="0.15">
      <c r="A168" s="710"/>
      <c r="B168" s="710"/>
      <c r="C168" s="710"/>
      <c r="D168" s="710"/>
      <c r="E168" s="290"/>
      <c r="F168" s="728"/>
      <c r="G168" s="728"/>
      <c r="H168" s="728"/>
      <c r="I168" s="728"/>
      <c r="J168" s="728"/>
      <c r="K168" s="728"/>
      <c r="L168" s="728"/>
      <c r="M168" s="728"/>
      <c r="N168" s="728"/>
      <c r="O168" s="728"/>
      <c r="P168" s="728"/>
      <c r="Q168" s="728"/>
      <c r="R168" s="728"/>
      <c r="S168" s="728"/>
      <c r="T168" s="728"/>
      <c r="U168" s="728"/>
      <c r="V168" s="728"/>
      <c r="W168" s="728"/>
      <c r="X168" s="728"/>
      <c r="Y168" s="728"/>
      <c r="Z168" s="728"/>
      <c r="AA168" s="728"/>
      <c r="AB168" s="728"/>
      <c r="AC168" s="728"/>
      <c r="AD168" s="728"/>
      <c r="AE168" s="728"/>
      <c r="AF168" s="728"/>
      <c r="AG168" s="728"/>
      <c r="AH168" s="728"/>
      <c r="AI168" s="728"/>
      <c r="AJ168" s="729"/>
      <c r="AK168" s="729"/>
      <c r="AL168" s="729"/>
      <c r="AM168" s="698"/>
      <c r="AN168" s="698"/>
      <c r="AO168" s="698"/>
      <c r="AP168" s="698"/>
      <c r="AQ168" s="698"/>
      <c r="AR168" s="698"/>
      <c r="AS168" s="698"/>
      <c r="AT168" s="698"/>
      <c r="AU168" s="728"/>
      <c r="AV168" s="728"/>
      <c r="AW168" s="728"/>
      <c r="AX168" s="728"/>
      <c r="AY168" s="728"/>
      <c r="AZ168" s="728"/>
      <c r="BA168" s="728"/>
      <c r="BB168" s="728"/>
      <c r="BC168" s="728"/>
      <c r="BD168" s="728"/>
      <c r="BE168" s="728"/>
      <c r="BF168" s="728"/>
      <c r="BG168" s="728"/>
      <c r="BH168" s="728"/>
      <c r="BI168" s="728"/>
      <c r="BJ168" s="728"/>
      <c r="BK168" s="728"/>
      <c r="BL168" s="728"/>
      <c r="BM168" s="738"/>
      <c r="BN168" s="738"/>
      <c r="BO168" s="738"/>
      <c r="BP168" s="738"/>
      <c r="BQ168" s="738"/>
      <c r="BR168" s="738"/>
      <c r="BS168" s="738"/>
      <c r="BT168" s="738"/>
      <c r="BU168" s="738"/>
      <c r="BV168" s="738"/>
      <c r="BW168" s="738"/>
      <c r="BX168" s="738"/>
      <c r="BY168" s="738"/>
      <c r="BZ168" s="738"/>
      <c r="CA168" s="738"/>
      <c r="CB168" s="738"/>
      <c r="CC168" s="738"/>
      <c r="CD168" s="738"/>
      <c r="CE168" s="738"/>
    </row>
    <row r="169" spans="1:83" ht="13.5" customHeight="1" x14ac:dyDescent="0.15">
      <c r="A169" s="710"/>
      <c r="B169" s="710"/>
      <c r="C169" s="710"/>
      <c r="D169" s="710"/>
      <c r="E169" s="290"/>
      <c r="F169" s="728"/>
      <c r="G169" s="728"/>
      <c r="H169" s="728"/>
      <c r="I169" s="728"/>
      <c r="J169" s="728"/>
      <c r="K169" s="728"/>
      <c r="L169" s="728"/>
      <c r="M169" s="728"/>
      <c r="N169" s="728"/>
      <c r="O169" s="728"/>
      <c r="P169" s="728"/>
      <c r="Q169" s="728"/>
      <c r="R169" s="728"/>
      <c r="S169" s="728"/>
      <c r="T169" s="728"/>
      <c r="U169" s="728"/>
      <c r="V169" s="728"/>
      <c r="W169" s="728"/>
      <c r="X169" s="728"/>
      <c r="Y169" s="728"/>
      <c r="Z169" s="728"/>
      <c r="AA169" s="728"/>
      <c r="AB169" s="728"/>
      <c r="AC169" s="728"/>
      <c r="AD169" s="728"/>
      <c r="AE169" s="728"/>
      <c r="AF169" s="728"/>
      <c r="AG169" s="728"/>
      <c r="AH169" s="728"/>
      <c r="AI169" s="728"/>
      <c r="AJ169" s="729"/>
      <c r="AK169" s="729"/>
      <c r="AL169" s="729"/>
      <c r="AM169" s="698"/>
      <c r="AN169" s="698"/>
      <c r="AO169" s="698"/>
      <c r="AP169" s="698"/>
      <c r="AQ169" s="698"/>
      <c r="AR169" s="698"/>
      <c r="AS169" s="698"/>
      <c r="AT169" s="698"/>
      <c r="AU169" s="728"/>
      <c r="AV169" s="728"/>
      <c r="AW169" s="728"/>
      <c r="AX169" s="728"/>
      <c r="AY169" s="728"/>
      <c r="AZ169" s="728"/>
      <c r="BA169" s="728"/>
      <c r="BB169" s="728"/>
      <c r="BC169" s="728"/>
      <c r="BD169" s="728"/>
      <c r="BE169" s="728"/>
      <c r="BF169" s="728"/>
      <c r="BG169" s="728"/>
      <c r="BH169" s="728"/>
      <c r="BI169" s="728"/>
      <c r="BJ169" s="728"/>
      <c r="BK169" s="728"/>
      <c r="BL169" s="728"/>
      <c r="BM169" s="738"/>
      <c r="BN169" s="738"/>
      <c r="BO169" s="738"/>
      <c r="BP169" s="738"/>
      <c r="BQ169" s="738"/>
      <c r="BR169" s="738"/>
      <c r="BS169" s="738"/>
      <c r="BT169" s="738"/>
      <c r="BU169" s="738"/>
      <c r="BV169" s="738"/>
      <c r="BW169" s="738"/>
      <c r="BX169" s="738"/>
      <c r="BY169" s="738"/>
      <c r="BZ169" s="738"/>
      <c r="CA169" s="738"/>
      <c r="CB169" s="738"/>
      <c r="CC169" s="738"/>
      <c r="CD169" s="738"/>
      <c r="CE169" s="738"/>
    </row>
    <row r="170" spans="1:83" ht="13.5" customHeight="1" x14ac:dyDescent="0.15">
      <c r="A170" s="710"/>
      <c r="B170" s="710"/>
      <c r="C170" s="710"/>
      <c r="D170" s="710"/>
      <c r="E170" s="290"/>
      <c r="F170" s="728"/>
      <c r="G170" s="728"/>
      <c r="H170" s="728"/>
      <c r="I170" s="728"/>
      <c r="J170" s="728"/>
      <c r="K170" s="728"/>
      <c r="L170" s="732"/>
      <c r="M170" s="732"/>
      <c r="N170" s="732"/>
      <c r="O170" s="732"/>
      <c r="P170" s="732"/>
      <c r="Q170" s="732"/>
      <c r="R170" s="732"/>
      <c r="S170" s="732"/>
      <c r="T170" s="732"/>
      <c r="U170" s="732"/>
      <c r="V170" s="732"/>
      <c r="W170" s="732"/>
      <c r="X170" s="732"/>
      <c r="Y170" s="732"/>
      <c r="Z170" s="732"/>
      <c r="AA170" s="732"/>
      <c r="AB170" s="435"/>
      <c r="AC170" s="435"/>
      <c r="AD170" s="435"/>
      <c r="AE170" s="435"/>
      <c r="AF170" s="728"/>
      <c r="AG170" s="728"/>
      <c r="AH170" s="728"/>
      <c r="AI170" s="728"/>
      <c r="AJ170" s="729"/>
      <c r="AK170" s="729"/>
      <c r="AL170" s="729"/>
      <c r="AM170" s="698"/>
      <c r="AN170" s="698"/>
      <c r="AO170" s="698"/>
      <c r="AP170" s="698"/>
      <c r="AQ170" s="698"/>
      <c r="AR170" s="698"/>
      <c r="AS170" s="698"/>
      <c r="AT170" s="698"/>
      <c r="AU170" s="728"/>
      <c r="AV170" s="728"/>
      <c r="AW170" s="728"/>
      <c r="AX170" s="728"/>
      <c r="AY170" s="728"/>
      <c r="AZ170" s="728"/>
      <c r="BA170" s="728"/>
      <c r="BB170" s="728"/>
      <c r="BC170" s="728"/>
      <c r="BD170" s="728"/>
      <c r="BE170" s="728"/>
      <c r="BF170" s="728"/>
      <c r="BG170" s="728"/>
      <c r="BH170" s="728"/>
      <c r="BI170" s="728"/>
      <c r="BJ170" s="728"/>
      <c r="BK170" s="728"/>
      <c r="BL170" s="728"/>
      <c r="BM170" s="738"/>
      <c r="BN170" s="738"/>
      <c r="BO170" s="738"/>
      <c r="BP170" s="738"/>
      <c r="BQ170" s="738"/>
      <c r="BR170" s="738"/>
      <c r="BS170" s="738"/>
      <c r="BT170" s="738"/>
      <c r="BU170" s="738"/>
      <c r="BV170" s="738"/>
      <c r="BW170" s="738"/>
      <c r="BX170" s="738"/>
      <c r="BY170" s="738"/>
      <c r="BZ170" s="738"/>
      <c r="CA170" s="738"/>
      <c r="CB170" s="738"/>
      <c r="CC170" s="738"/>
      <c r="CD170" s="738"/>
      <c r="CE170" s="738"/>
    </row>
    <row r="171" spans="1:83" ht="13.5" customHeight="1" x14ac:dyDescent="0.15">
      <c r="A171" s="6"/>
      <c r="B171" s="6"/>
      <c r="C171" s="6"/>
      <c r="D171" s="6"/>
      <c r="E171" s="290"/>
      <c r="F171" s="728"/>
      <c r="G171" s="728"/>
      <c r="H171" s="728"/>
      <c r="I171" s="728"/>
      <c r="J171" s="728"/>
      <c r="K171" s="728"/>
      <c r="L171" s="728"/>
      <c r="M171" s="728"/>
      <c r="N171" s="728"/>
      <c r="O171" s="728"/>
      <c r="P171" s="728"/>
      <c r="Q171" s="728"/>
      <c r="R171" s="728"/>
      <c r="S171" s="728"/>
      <c r="T171" s="728"/>
      <c r="U171" s="728"/>
      <c r="V171" s="728"/>
      <c r="W171" s="728"/>
      <c r="X171" s="728"/>
      <c r="Y171" s="728"/>
      <c r="Z171" s="728"/>
      <c r="AA171" s="728"/>
      <c r="AB171" s="728"/>
      <c r="AC171" s="728"/>
      <c r="AD171" s="728"/>
      <c r="AE171" s="728"/>
      <c r="AF171" s="728"/>
      <c r="AG171" s="728"/>
      <c r="AH171" s="728"/>
      <c r="AI171" s="728"/>
      <c r="AJ171" s="729"/>
      <c r="AK171" s="729"/>
      <c r="AL171" s="729"/>
      <c r="AM171" s="698"/>
      <c r="AN171" s="698"/>
      <c r="AO171" s="698"/>
      <c r="AP171" s="698"/>
      <c r="AQ171" s="698"/>
      <c r="AR171" s="698"/>
      <c r="AS171" s="698"/>
      <c r="AT171" s="698"/>
      <c r="AU171" s="728"/>
      <c r="AV171" s="728"/>
      <c r="AW171" s="728"/>
      <c r="AX171" s="728"/>
      <c r="AY171" s="728"/>
      <c r="AZ171" s="728"/>
      <c r="BA171" s="728"/>
      <c r="BB171" s="728"/>
      <c r="BC171" s="728"/>
      <c r="BD171" s="728"/>
      <c r="BE171" s="728"/>
      <c r="BF171" s="728"/>
      <c r="BG171" s="728"/>
      <c r="BH171" s="728"/>
      <c r="BI171" s="728"/>
      <c r="BJ171" s="728"/>
      <c r="BK171" s="728"/>
      <c r="BL171" s="728"/>
      <c r="BM171" s="738"/>
      <c r="BN171" s="738"/>
      <c r="BO171" s="738"/>
      <c r="BP171" s="738"/>
      <c r="BQ171" s="738"/>
      <c r="BR171" s="738"/>
      <c r="BS171" s="738"/>
      <c r="BT171" s="738"/>
      <c r="BU171" s="738"/>
      <c r="BV171" s="738"/>
      <c r="BW171" s="738"/>
      <c r="BX171" s="738"/>
      <c r="BY171" s="738"/>
      <c r="BZ171" s="738"/>
      <c r="CA171" s="738"/>
      <c r="CB171" s="738"/>
      <c r="CC171" s="738"/>
      <c r="CD171" s="738"/>
      <c r="CE171" s="738"/>
    </row>
    <row r="172" spans="1:83" ht="13.5" customHeight="1" x14ac:dyDescent="0.15">
      <c r="A172" s="698"/>
      <c r="B172" s="698"/>
      <c r="C172" s="698"/>
      <c r="D172" s="698"/>
      <c r="E172" s="290"/>
      <c r="F172" s="728"/>
      <c r="G172" s="728"/>
      <c r="H172" s="728"/>
      <c r="I172" s="728"/>
      <c r="J172" s="728"/>
      <c r="K172" s="728"/>
      <c r="L172" s="728"/>
      <c r="M172" s="728"/>
      <c r="N172" s="728"/>
      <c r="O172" s="728"/>
      <c r="P172" s="728"/>
      <c r="Q172" s="728"/>
      <c r="R172" s="728"/>
      <c r="S172" s="728"/>
      <c r="T172" s="728"/>
      <c r="U172" s="728"/>
      <c r="V172" s="728"/>
      <c r="W172" s="728"/>
      <c r="X172" s="728"/>
      <c r="Y172" s="728"/>
      <c r="Z172" s="728"/>
      <c r="AA172" s="728"/>
      <c r="AB172" s="728"/>
      <c r="AC172" s="728"/>
      <c r="AD172" s="728"/>
      <c r="AE172" s="728"/>
      <c r="AF172" s="728"/>
      <c r="AG172" s="728"/>
      <c r="AH172" s="728"/>
      <c r="AI172" s="728"/>
      <c r="AJ172" s="729"/>
      <c r="AK172" s="729"/>
      <c r="AL172" s="729"/>
      <c r="AM172" s="698"/>
      <c r="AN172" s="698"/>
      <c r="AO172" s="698"/>
      <c r="AP172" s="698"/>
      <c r="AQ172" s="698"/>
      <c r="AR172" s="698"/>
      <c r="AS172" s="698"/>
      <c r="AT172" s="698"/>
      <c r="AU172" s="728"/>
      <c r="AV172" s="728"/>
      <c r="AW172" s="728"/>
      <c r="AX172" s="728"/>
      <c r="AY172" s="728"/>
      <c r="AZ172" s="728"/>
      <c r="BA172" s="728"/>
      <c r="BB172" s="728"/>
      <c r="BC172" s="728"/>
      <c r="BD172" s="728"/>
      <c r="BE172" s="728"/>
      <c r="BF172" s="728"/>
      <c r="BG172" s="728"/>
      <c r="BH172" s="728"/>
      <c r="BI172" s="728"/>
      <c r="BJ172" s="728"/>
      <c r="BK172" s="728"/>
      <c r="BL172" s="728"/>
      <c r="BM172" s="738"/>
      <c r="BN172" s="738"/>
      <c r="BO172" s="738"/>
      <c r="BP172" s="738"/>
      <c r="BQ172" s="738"/>
      <c r="BR172" s="738"/>
      <c r="BS172" s="738"/>
      <c r="BT172" s="738"/>
      <c r="BU172" s="738"/>
      <c r="BV172" s="738"/>
      <c r="BW172" s="738"/>
      <c r="BX172" s="738"/>
      <c r="BY172" s="738"/>
      <c r="BZ172" s="738"/>
      <c r="CA172" s="738"/>
      <c r="CB172" s="738"/>
      <c r="CC172" s="738"/>
      <c r="CD172" s="738"/>
      <c r="CE172" s="738"/>
    </row>
    <row r="173" spans="1:83" ht="13.5" customHeight="1" x14ac:dyDescent="0.15">
      <c r="A173" s="698"/>
      <c r="B173" s="698"/>
      <c r="C173" s="698"/>
      <c r="D173" s="698"/>
      <c r="E173" s="290"/>
      <c r="F173" s="728"/>
      <c r="G173" s="728"/>
      <c r="H173" s="728"/>
      <c r="I173" s="728"/>
      <c r="J173" s="728"/>
      <c r="K173" s="728"/>
      <c r="L173" s="732"/>
      <c r="M173" s="732"/>
      <c r="N173" s="732"/>
      <c r="O173" s="732"/>
      <c r="P173" s="732"/>
      <c r="Q173" s="732"/>
      <c r="R173" s="732"/>
      <c r="S173" s="732"/>
      <c r="T173" s="732"/>
      <c r="U173" s="732"/>
      <c r="V173" s="732"/>
      <c r="W173" s="732"/>
      <c r="X173" s="732"/>
      <c r="Y173" s="732"/>
      <c r="Z173" s="732"/>
      <c r="AA173" s="732"/>
      <c r="AB173" s="435"/>
      <c r="AC173" s="435"/>
      <c r="AD173" s="435"/>
      <c r="AE173" s="435"/>
      <c r="AF173" s="728"/>
      <c r="AG173" s="728"/>
      <c r="AH173" s="728"/>
      <c r="AI173" s="728"/>
      <c r="AJ173" s="729"/>
      <c r="AK173" s="729"/>
      <c r="AL173" s="729"/>
      <c r="AM173" s="698"/>
      <c r="AN173" s="698"/>
      <c r="AO173" s="698"/>
      <c r="AP173" s="698"/>
      <c r="AQ173" s="698"/>
      <c r="AR173" s="698"/>
      <c r="AS173" s="698"/>
      <c r="AT173" s="698"/>
      <c r="AU173" s="728"/>
      <c r="AV173" s="728"/>
      <c r="AW173" s="728"/>
      <c r="AX173" s="728"/>
      <c r="AY173" s="728"/>
      <c r="AZ173" s="728"/>
      <c r="BA173" s="728"/>
      <c r="BB173" s="728"/>
      <c r="BC173" s="728"/>
      <c r="BD173" s="728"/>
      <c r="BE173" s="728"/>
      <c r="BF173" s="728"/>
      <c r="BG173" s="728"/>
      <c r="BH173" s="728"/>
      <c r="BI173" s="728"/>
      <c r="BJ173" s="728"/>
      <c r="BK173" s="728"/>
      <c r="BL173" s="728"/>
      <c r="BM173" s="738"/>
      <c r="BN173" s="738"/>
      <c r="BO173" s="738"/>
      <c r="BP173" s="738"/>
      <c r="BQ173" s="738"/>
      <c r="BR173" s="738"/>
      <c r="BS173" s="738"/>
      <c r="BT173" s="738"/>
      <c r="BU173" s="738"/>
      <c r="BV173" s="738"/>
      <c r="BW173" s="738"/>
      <c r="BX173" s="738"/>
      <c r="BY173" s="738"/>
      <c r="BZ173" s="738"/>
      <c r="CA173" s="738"/>
      <c r="CB173" s="738"/>
      <c r="CC173" s="738"/>
      <c r="CD173" s="738"/>
      <c r="CE173" s="738"/>
    </row>
    <row r="174" spans="1:83" ht="13.5" customHeight="1" x14ac:dyDescent="0.15">
      <c r="A174" s="698"/>
      <c r="B174" s="698"/>
      <c r="C174" s="698"/>
      <c r="D174" s="698"/>
      <c r="E174" s="290"/>
      <c r="F174" s="728"/>
      <c r="G174" s="728"/>
      <c r="H174" s="728"/>
      <c r="I174" s="728"/>
      <c r="J174" s="728"/>
      <c r="K174" s="728"/>
      <c r="L174" s="728"/>
      <c r="M174" s="728"/>
      <c r="N174" s="728"/>
      <c r="O174" s="728"/>
      <c r="P174" s="728"/>
      <c r="Q174" s="728"/>
      <c r="R174" s="728"/>
      <c r="S174" s="728"/>
      <c r="T174" s="728"/>
      <c r="U174" s="728"/>
      <c r="V174" s="728"/>
      <c r="W174" s="728"/>
      <c r="X174" s="728"/>
      <c r="Y174" s="728"/>
      <c r="Z174" s="728"/>
      <c r="AA174" s="728"/>
      <c r="AB174" s="728"/>
      <c r="AC174" s="728"/>
      <c r="AD174" s="728"/>
      <c r="AE174" s="728"/>
      <c r="AF174" s="728"/>
      <c r="AG174" s="728"/>
      <c r="AH174" s="728"/>
      <c r="AI174" s="728"/>
      <c r="AJ174" s="729"/>
      <c r="AK174" s="729"/>
      <c r="AL174" s="729"/>
      <c r="AM174" s="698"/>
      <c r="AN174" s="698"/>
      <c r="AO174" s="698"/>
      <c r="AP174" s="698"/>
      <c r="AQ174" s="698"/>
      <c r="AR174" s="698"/>
      <c r="AS174" s="698"/>
      <c r="AT174" s="698"/>
      <c r="AU174" s="728"/>
      <c r="AV174" s="728"/>
      <c r="AW174" s="728"/>
      <c r="AX174" s="728"/>
      <c r="AY174" s="728"/>
      <c r="AZ174" s="728"/>
      <c r="BA174" s="728"/>
      <c r="BB174" s="728"/>
      <c r="BC174" s="728"/>
      <c r="BD174" s="728"/>
      <c r="BE174" s="728"/>
      <c r="BF174" s="728"/>
      <c r="BG174" s="728"/>
      <c r="BH174" s="728"/>
      <c r="BI174" s="728"/>
      <c r="BJ174" s="728"/>
      <c r="BK174" s="728"/>
      <c r="BL174" s="728"/>
      <c r="BM174" s="738"/>
      <c r="BN174" s="738"/>
      <c r="BO174" s="738"/>
      <c r="BP174" s="738"/>
      <c r="BQ174" s="738"/>
      <c r="BR174" s="738"/>
      <c r="BS174" s="738"/>
      <c r="BT174" s="738"/>
      <c r="BU174" s="738"/>
      <c r="BV174" s="738"/>
      <c r="BW174" s="738"/>
      <c r="BX174" s="738"/>
      <c r="BY174" s="738"/>
      <c r="BZ174" s="738"/>
      <c r="CA174" s="738"/>
      <c r="CB174" s="738"/>
      <c r="CC174" s="738"/>
      <c r="CD174" s="738"/>
      <c r="CE174" s="738"/>
    </row>
    <row r="175" spans="1:83" ht="14.25" customHeight="1" x14ac:dyDescent="0.15">
      <c r="A175" s="290"/>
      <c r="B175" s="290"/>
      <c r="C175" s="290"/>
      <c r="D175" s="290"/>
      <c r="E175" s="290"/>
      <c r="F175" s="728"/>
      <c r="G175" s="728"/>
      <c r="H175" s="728"/>
      <c r="I175" s="728"/>
      <c r="J175" s="728"/>
      <c r="K175" s="728"/>
      <c r="L175" s="728"/>
      <c r="M175" s="728"/>
      <c r="N175" s="728"/>
      <c r="O175" s="728"/>
      <c r="P175" s="728"/>
      <c r="Q175" s="728"/>
      <c r="R175" s="728"/>
      <c r="S175" s="728"/>
      <c r="T175" s="728"/>
      <c r="U175" s="728"/>
      <c r="V175" s="728"/>
      <c r="W175" s="728"/>
      <c r="X175" s="728"/>
      <c r="Y175" s="728"/>
      <c r="Z175" s="728"/>
      <c r="AA175" s="728"/>
      <c r="AB175" s="728"/>
      <c r="AC175" s="728"/>
      <c r="AD175" s="728"/>
      <c r="AE175" s="728"/>
      <c r="AF175" s="728"/>
      <c r="AG175" s="728"/>
      <c r="AH175" s="728"/>
      <c r="AI175" s="728"/>
      <c r="AJ175" s="729"/>
      <c r="AK175" s="729"/>
      <c r="AL175" s="729"/>
      <c r="AM175" s="698"/>
      <c r="AN175" s="698"/>
      <c r="AO175" s="698"/>
      <c r="AP175" s="698"/>
      <c r="AQ175" s="698"/>
      <c r="AR175" s="698"/>
      <c r="AS175" s="698"/>
      <c r="AT175" s="698"/>
      <c r="AU175" s="728"/>
      <c r="AV175" s="728"/>
      <c r="AW175" s="728"/>
      <c r="AX175" s="728"/>
      <c r="AY175" s="728"/>
      <c r="AZ175" s="728"/>
      <c r="BA175" s="728"/>
      <c r="BB175" s="728"/>
      <c r="BC175" s="728"/>
      <c r="BD175" s="728"/>
      <c r="BE175" s="728"/>
      <c r="BF175" s="728"/>
      <c r="BG175" s="728"/>
      <c r="BH175" s="728"/>
      <c r="BI175" s="728"/>
      <c r="BJ175" s="728"/>
      <c r="BK175" s="728"/>
      <c r="BL175" s="728"/>
      <c r="BM175" s="738"/>
      <c r="BN175" s="738"/>
      <c r="BO175" s="738"/>
      <c r="BP175" s="738"/>
      <c r="BQ175" s="738"/>
      <c r="BR175" s="738"/>
      <c r="BS175" s="738"/>
      <c r="BT175" s="738"/>
      <c r="BU175" s="738"/>
      <c r="BV175" s="738"/>
      <c r="BW175" s="738"/>
      <c r="BX175" s="738"/>
      <c r="BY175" s="738"/>
      <c r="BZ175" s="738"/>
      <c r="CA175" s="738"/>
      <c r="CB175" s="738"/>
      <c r="CC175" s="738"/>
      <c r="CD175" s="738"/>
      <c r="CE175" s="738"/>
    </row>
    <row r="176" spans="1:83" x14ac:dyDescent="0.15">
      <c r="A176" s="290"/>
      <c r="B176" s="290"/>
      <c r="C176" s="290"/>
      <c r="D176" s="290"/>
      <c r="E176" s="290"/>
      <c r="F176" s="290"/>
      <c r="G176" s="290"/>
      <c r="H176" s="290"/>
      <c r="I176" s="290"/>
      <c r="J176" s="290"/>
      <c r="K176" s="290"/>
      <c r="L176" s="290"/>
      <c r="M176" s="297"/>
      <c r="N176" s="290"/>
      <c r="O176" s="290"/>
      <c r="P176" s="290"/>
      <c r="Q176" s="290"/>
      <c r="R176" s="290"/>
      <c r="S176" s="290"/>
      <c r="T176" s="290"/>
      <c r="U176" s="290"/>
      <c r="V176" s="290"/>
      <c r="W176" s="290"/>
      <c r="X176" s="290"/>
      <c r="Y176" s="290"/>
      <c r="Z176" s="290"/>
      <c r="AA176" s="290"/>
      <c r="AB176" s="290"/>
      <c r="AC176" s="290"/>
      <c r="AD176" s="290"/>
      <c r="AE176" s="290"/>
      <c r="AF176" s="290"/>
      <c r="AG176" s="290"/>
      <c r="AH176" s="290"/>
      <c r="AI176" s="290"/>
      <c r="AJ176" s="290"/>
      <c r="AK176" s="290"/>
      <c r="AL176" s="290"/>
      <c r="AM176" s="290"/>
      <c r="AN176" s="290"/>
      <c r="AO176" s="290"/>
      <c r="AP176" s="290"/>
      <c r="AQ176" s="290"/>
      <c r="AR176" s="290"/>
      <c r="AS176" s="290"/>
      <c r="AT176" s="290"/>
      <c r="AU176" s="290"/>
      <c r="AV176" s="290"/>
      <c r="AW176" s="290"/>
      <c r="AX176" s="290"/>
      <c r="AY176" s="290"/>
      <c r="AZ176" s="290"/>
      <c r="BA176" s="290"/>
      <c r="BB176" s="290"/>
      <c r="BC176" s="290"/>
      <c r="BD176" s="290"/>
      <c r="BE176" s="290"/>
      <c r="BF176" s="290"/>
      <c r="BG176" s="290"/>
      <c r="BH176" s="290"/>
      <c r="BI176" s="290"/>
      <c r="BJ176" s="290"/>
      <c r="BK176" s="290"/>
      <c r="BL176" s="290"/>
      <c r="BM176" s="290"/>
      <c r="BN176" s="290"/>
      <c r="BO176" s="290"/>
      <c r="BP176" s="290"/>
      <c r="BQ176" s="290"/>
      <c r="BR176" s="290"/>
      <c r="BS176" s="290"/>
      <c r="BT176" s="290"/>
      <c r="BU176" s="290"/>
      <c r="BV176" s="290"/>
      <c r="BW176" s="290"/>
      <c r="BX176" s="290"/>
      <c r="BY176" s="290"/>
      <c r="BZ176" s="290"/>
      <c r="CA176" s="290"/>
      <c r="CB176" s="290"/>
      <c r="CC176" s="290"/>
      <c r="CD176" s="290"/>
      <c r="CE176" s="290"/>
    </row>
    <row r="177" spans="1:84" x14ac:dyDescent="0.15">
      <c r="A177" s="290"/>
      <c r="B177" s="290"/>
      <c r="C177" s="290"/>
      <c r="D177" s="290"/>
      <c r="E177" s="290"/>
      <c r="F177" s="290"/>
      <c r="G177" s="290"/>
      <c r="H177" s="290"/>
      <c r="I177" s="290"/>
      <c r="J177" s="290"/>
      <c r="K177" s="290"/>
      <c r="L177" s="290"/>
      <c r="M177" s="290"/>
      <c r="N177" s="290"/>
      <c r="O177" s="290"/>
      <c r="P177" s="290"/>
      <c r="Q177" s="290"/>
      <c r="R177" s="290"/>
      <c r="S177" s="290"/>
      <c r="T177" s="290"/>
      <c r="U177" s="298"/>
      <c r="V177" s="290"/>
      <c r="W177" s="290"/>
      <c r="X177" s="290"/>
      <c r="Y177" s="290"/>
      <c r="Z177" s="290"/>
      <c r="AA177" s="290"/>
      <c r="AB177" s="290"/>
      <c r="AC177" s="290"/>
      <c r="AD177" s="290"/>
      <c r="AE177" s="290"/>
      <c r="AF177" s="290"/>
      <c r="AG177" s="290"/>
      <c r="AH177" s="290"/>
      <c r="AI177" s="290"/>
      <c r="AJ177" s="290"/>
      <c r="AK177" s="290"/>
      <c r="AL177" s="290"/>
      <c r="AM177" s="290"/>
      <c r="AN177" s="290"/>
      <c r="AO177" s="290"/>
      <c r="AP177" s="290"/>
      <c r="AQ177" s="290"/>
      <c r="AR177" s="290"/>
      <c r="AS177" s="290"/>
      <c r="AT177" s="290"/>
      <c r="AU177" s="290"/>
      <c r="AV177" s="290"/>
      <c r="AW177" s="290"/>
      <c r="AX177" s="290"/>
      <c r="AY177" s="290"/>
      <c r="AZ177" s="290"/>
      <c r="BA177" s="290"/>
      <c r="BB177" s="290"/>
      <c r="BC177" s="290"/>
      <c r="BD177" s="290"/>
      <c r="BE177" s="290"/>
      <c r="BF177" s="290"/>
      <c r="BG177" s="290"/>
      <c r="BH177" s="290"/>
      <c r="BI177" s="290"/>
      <c r="BJ177" s="290"/>
      <c r="BK177" s="290"/>
      <c r="BL177" s="290"/>
      <c r="BM177" s="290"/>
      <c r="BN177" s="290"/>
      <c r="BO177" s="290"/>
      <c r="BP177" s="290"/>
      <c r="BQ177" s="290"/>
      <c r="BR177" s="290"/>
      <c r="BS177" s="290"/>
      <c r="BT177" s="290"/>
      <c r="BU177" s="290"/>
      <c r="BV177" s="290"/>
      <c r="BW177" s="290"/>
      <c r="BX177" s="290"/>
      <c r="BY177" s="290"/>
      <c r="BZ177" s="290"/>
      <c r="CA177" s="290"/>
      <c r="CB177" s="290"/>
      <c r="CC177" s="290"/>
      <c r="CD177" s="290"/>
      <c r="CE177" s="290"/>
    </row>
    <row r="178" spans="1:84" x14ac:dyDescent="0.15">
      <c r="A178" s="290"/>
      <c r="B178" s="290"/>
      <c r="C178" s="290"/>
      <c r="D178" s="290"/>
      <c r="E178" s="290"/>
      <c r="F178" s="290"/>
      <c r="G178" s="290"/>
      <c r="H178" s="290"/>
      <c r="I178" s="290"/>
      <c r="J178" s="290"/>
      <c r="K178" s="290"/>
      <c r="L178" s="298"/>
      <c r="M178" s="290"/>
      <c r="N178" s="290"/>
      <c r="O178" s="290"/>
      <c r="P178" s="290"/>
      <c r="Q178" s="290"/>
      <c r="R178" s="290"/>
      <c r="S178" s="290"/>
      <c r="T178" s="290"/>
      <c r="U178" s="290"/>
      <c r="V178" s="290"/>
      <c r="W178" s="290"/>
      <c r="X178" s="290"/>
      <c r="Y178" s="290"/>
      <c r="Z178" s="290"/>
      <c r="AA178" s="290"/>
      <c r="AB178" s="290"/>
      <c r="AC178" s="290"/>
      <c r="AD178" s="290"/>
      <c r="AE178" s="290"/>
      <c r="AF178" s="290"/>
      <c r="AG178" s="290"/>
      <c r="AH178" s="290"/>
      <c r="AI178" s="290"/>
      <c r="AJ178" s="290"/>
      <c r="AK178" s="290"/>
      <c r="AL178" s="290"/>
      <c r="AM178" s="290"/>
      <c r="AN178" s="290"/>
      <c r="AO178" s="290"/>
      <c r="AP178" s="290"/>
      <c r="AQ178" s="290"/>
      <c r="AR178" s="290"/>
      <c r="AS178" s="290"/>
      <c r="AT178" s="290"/>
      <c r="AU178" s="290"/>
      <c r="AV178" s="290"/>
      <c r="AW178" s="290"/>
      <c r="AX178" s="290"/>
      <c r="AY178" s="290"/>
      <c r="AZ178" s="290"/>
      <c r="BA178" s="290"/>
      <c r="BB178" s="290"/>
      <c r="BC178" s="290"/>
      <c r="BD178" s="290"/>
      <c r="BE178" s="290"/>
      <c r="BF178" s="290"/>
      <c r="BG178" s="290"/>
      <c r="BH178" s="290"/>
      <c r="BI178" s="290"/>
      <c r="BJ178" s="290"/>
      <c r="BK178" s="290"/>
      <c r="BL178" s="290"/>
      <c r="BM178" s="290"/>
      <c r="BN178" s="290"/>
      <c r="BO178" s="290"/>
      <c r="BP178" s="290"/>
      <c r="BQ178" s="290"/>
      <c r="BR178" s="290"/>
      <c r="BS178" s="290"/>
      <c r="BT178" s="290"/>
      <c r="BU178" s="290"/>
      <c r="BV178" s="290"/>
      <c r="BW178" s="290"/>
      <c r="BX178" s="290"/>
      <c r="BY178" s="290"/>
      <c r="BZ178" s="290"/>
      <c r="CA178" s="290"/>
      <c r="CB178" s="290"/>
      <c r="CC178" s="290"/>
      <c r="CD178" s="290"/>
      <c r="CE178" s="290"/>
    </row>
    <row r="179" spans="1:84" ht="13.5" customHeight="1" x14ac:dyDescent="0.15">
      <c r="A179" s="290"/>
      <c r="B179" s="290"/>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290"/>
      <c r="Z179" s="290"/>
      <c r="AA179" s="290"/>
      <c r="AB179" s="290"/>
      <c r="AC179" s="290"/>
      <c r="AD179" s="290"/>
      <c r="AE179" s="290"/>
      <c r="AF179" s="290"/>
      <c r="AG179" s="290"/>
      <c r="AH179" s="290"/>
      <c r="AI179" s="290"/>
      <c r="AJ179" s="290"/>
      <c r="AK179" s="290"/>
      <c r="AL179" s="290"/>
      <c r="AM179" s="290"/>
      <c r="AN179" s="290"/>
      <c r="AO179" s="290"/>
      <c r="AP179" s="717"/>
      <c r="AQ179" s="718"/>
      <c r="AR179" s="718"/>
      <c r="AS179" s="718"/>
      <c r="AT179" s="718"/>
      <c r="AU179" s="718"/>
      <c r="AV179" s="718"/>
      <c r="AW179" s="718"/>
      <c r="AX179" s="718"/>
      <c r="AY179" s="718"/>
      <c r="AZ179" s="718"/>
      <c r="BA179" s="719"/>
      <c r="BB179" s="720"/>
      <c r="BC179" s="720"/>
      <c r="BD179" s="720"/>
      <c r="BE179" s="720"/>
      <c r="BF179" s="720"/>
      <c r="BG179" s="720"/>
      <c r="BH179" s="720"/>
      <c r="BI179" s="720"/>
      <c r="BJ179" s="720"/>
      <c r="BK179" s="720"/>
      <c r="BL179" s="720"/>
      <c r="BM179" s="720"/>
      <c r="BN179" s="720"/>
      <c r="BO179" s="720"/>
      <c r="BP179" s="720"/>
      <c r="BQ179" s="720"/>
      <c r="BR179" s="720"/>
      <c r="BS179" s="720"/>
      <c r="BT179" s="720"/>
      <c r="BU179" s="720"/>
      <c r="BV179" s="720"/>
      <c r="BW179" s="720"/>
      <c r="BX179" s="720"/>
      <c r="BY179" s="720"/>
      <c r="BZ179" s="720"/>
      <c r="CA179" s="720"/>
      <c r="CB179" s="717"/>
      <c r="CC179" s="718"/>
      <c r="CD179" s="718"/>
      <c r="CE179" s="718"/>
    </row>
    <row r="180" spans="1:84" ht="13.5" customHeight="1" x14ac:dyDescent="0.15">
      <c r="A180" s="290"/>
      <c r="B180" s="290"/>
      <c r="C180" s="290"/>
      <c r="D180" s="290"/>
      <c r="E180" s="290"/>
      <c r="F180" s="290"/>
      <c r="G180" s="290"/>
      <c r="H180" s="290"/>
      <c r="I180" s="290"/>
      <c r="J180" s="290"/>
      <c r="K180" s="290"/>
      <c r="L180" s="290"/>
      <c r="M180" s="290"/>
      <c r="N180" s="290"/>
      <c r="O180" s="290"/>
      <c r="P180" s="290"/>
      <c r="Q180" s="297"/>
      <c r="R180" s="290"/>
      <c r="S180" s="290"/>
      <c r="T180" s="290"/>
      <c r="U180" s="290"/>
      <c r="V180" s="290"/>
      <c r="W180" s="290"/>
      <c r="X180" s="698"/>
      <c r="Y180" s="698"/>
      <c r="Z180" s="698"/>
      <c r="AA180" s="698"/>
      <c r="AB180" s="698"/>
      <c r="AC180" s="698"/>
      <c r="AD180" s="698"/>
      <c r="AE180" s="698"/>
      <c r="AF180" s="290"/>
      <c r="AG180" s="290"/>
      <c r="AH180" s="290"/>
      <c r="AI180" s="290"/>
      <c r="AJ180" s="290"/>
      <c r="AK180" s="290"/>
      <c r="AL180" s="290"/>
      <c r="AM180" s="290"/>
      <c r="AN180" s="290"/>
      <c r="AO180" s="290"/>
      <c r="AP180" s="718"/>
      <c r="AQ180" s="718"/>
      <c r="AR180" s="718"/>
      <c r="AS180" s="718"/>
      <c r="AT180" s="718"/>
      <c r="AU180" s="718"/>
      <c r="AV180" s="718"/>
      <c r="AW180" s="718"/>
      <c r="AX180" s="718"/>
      <c r="AY180" s="718"/>
      <c r="AZ180" s="718"/>
      <c r="BA180" s="720"/>
      <c r="BB180" s="720"/>
      <c r="BC180" s="720"/>
      <c r="BD180" s="720"/>
      <c r="BE180" s="720"/>
      <c r="BF180" s="720"/>
      <c r="BG180" s="720"/>
      <c r="BH180" s="720"/>
      <c r="BI180" s="720"/>
      <c r="BJ180" s="720"/>
      <c r="BK180" s="720"/>
      <c r="BL180" s="720"/>
      <c r="BM180" s="720"/>
      <c r="BN180" s="720"/>
      <c r="BO180" s="720"/>
      <c r="BP180" s="720"/>
      <c r="BQ180" s="720"/>
      <c r="BR180" s="720"/>
      <c r="BS180" s="720"/>
      <c r="BT180" s="720"/>
      <c r="BU180" s="720"/>
      <c r="BV180" s="720"/>
      <c r="BW180" s="720"/>
      <c r="BX180" s="720"/>
      <c r="BY180" s="720"/>
      <c r="BZ180" s="720"/>
      <c r="CA180" s="720"/>
      <c r="CB180" s="718"/>
      <c r="CC180" s="718"/>
      <c r="CD180" s="718"/>
      <c r="CE180" s="718"/>
    </row>
    <row r="181" spans="1:84" x14ac:dyDescent="0.15">
      <c r="A181" s="290"/>
      <c r="B181" s="290"/>
      <c r="C181" s="290"/>
      <c r="D181" s="290"/>
      <c r="E181" s="290"/>
      <c r="F181" s="290"/>
      <c r="G181" s="290"/>
      <c r="H181" s="290"/>
      <c r="I181" s="290"/>
      <c r="J181" s="290"/>
      <c r="K181" s="290"/>
      <c r="L181" s="290"/>
      <c r="M181" s="290"/>
      <c r="N181" s="290"/>
      <c r="O181" s="290"/>
      <c r="P181" s="290"/>
      <c r="Q181" s="290"/>
      <c r="R181" s="290"/>
      <c r="S181" s="290"/>
      <c r="T181" s="290"/>
      <c r="U181" s="290"/>
      <c r="V181" s="290"/>
      <c r="W181" s="290"/>
      <c r="X181" s="290"/>
      <c r="Y181" s="290"/>
      <c r="Z181" s="290"/>
      <c r="AA181" s="290"/>
      <c r="AB181" s="290"/>
      <c r="AC181" s="290"/>
      <c r="AD181" s="290"/>
      <c r="AE181" s="290"/>
      <c r="AF181" s="290"/>
      <c r="AG181" s="290"/>
      <c r="AH181" s="290"/>
      <c r="AI181" s="290"/>
      <c r="AJ181" s="290"/>
      <c r="AK181" s="290"/>
      <c r="AL181" s="290"/>
      <c r="AM181" s="290"/>
      <c r="AN181" s="290"/>
      <c r="AO181" s="290"/>
      <c r="AP181" s="290"/>
      <c r="AQ181" s="290"/>
      <c r="AR181" s="290"/>
      <c r="AS181" s="290"/>
      <c r="AT181" s="290"/>
      <c r="AU181" s="290"/>
      <c r="AV181" s="290"/>
      <c r="AW181" s="290"/>
      <c r="AX181" s="290"/>
      <c r="AY181" s="290"/>
      <c r="AZ181" s="290"/>
      <c r="BA181" s="290"/>
      <c r="BB181" s="290"/>
      <c r="BC181" s="290"/>
      <c r="BD181" s="290"/>
      <c r="BE181" s="290"/>
      <c r="BF181" s="290"/>
      <c r="BG181" s="290"/>
      <c r="BH181" s="290"/>
      <c r="BI181" s="290"/>
      <c r="BJ181" s="290"/>
      <c r="BK181" s="290"/>
      <c r="BL181" s="290"/>
      <c r="BM181" s="290"/>
      <c r="BN181" s="290"/>
      <c r="BO181" s="290"/>
      <c r="BP181" s="290"/>
      <c r="BQ181" s="290"/>
      <c r="BR181" s="290"/>
      <c r="BS181" s="290"/>
      <c r="BT181" s="290"/>
      <c r="BU181" s="290"/>
      <c r="BV181" s="290"/>
      <c r="BW181" s="290"/>
      <c r="BX181" s="290"/>
      <c r="BY181" s="290"/>
      <c r="BZ181" s="290"/>
      <c r="CA181" s="290"/>
      <c r="CB181" s="290"/>
      <c r="CC181" s="290"/>
      <c r="CD181" s="290"/>
      <c r="CE181" s="290"/>
    </row>
    <row r="182" spans="1:84" ht="13.5" customHeight="1" x14ac:dyDescent="0.15">
      <c r="A182" s="290"/>
      <c r="B182" s="290"/>
      <c r="C182" s="290"/>
      <c r="D182" s="290"/>
      <c r="E182" s="290"/>
      <c r="F182" s="290"/>
      <c r="G182" s="290"/>
      <c r="H182" s="290"/>
      <c r="I182" s="290"/>
      <c r="J182" s="290"/>
      <c r="K182" s="290"/>
      <c r="L182" s="298"/>
      <c r="M182" s="290"/>
      <c r="N182" s="290"/>
      <c r="O182" s="290"/>
      <c r="P182" s="290"/>
      <c r="Q182" s="290"/>
      <c r="R182" s="290"/>
      <c r="S182" s="290"/>
      <c r="T182" s="290"/>
      <c r="U182" s="290"/>
      <c r="V182" s="290"/>
      <c r="W182" s="290"/>
      <c r="X182" s="290"/>
      <c r="Y182" s="290"/>
      <c r="Z182" s="290"/>
      <c r="AA182" s="290"/>
      <c r="AB182" s="290"/>
      <c r="AC182" s="290"/>
      <c r="AD182" s="290"/>
      <c r="AE182" s="290"/>
      <c r="AF182" s="290"/>
      <c r="AG182" s="290"/>
      <c r="AH182" s="290"/>
      <c r="AI182" s="290"/>
      <c r="AJ182" s="290"/>
      <c r="AK182" s="290"/>
      <c r="AL182" s="290"/>
      <c r="AM182" s="290"/>
      <c r="AN182" s="290"/>
      <c r="AO182" s="290"/>
      <c r="AP182" s="717"/>
      <c r="AQ182" s="718"/>
      <c r="AR182" s="718"/>
      <c r="AS182" s="718"/>
      <c r="AT182" s="718"/>
      <c r="AU182" s="718"/>
      <c r="AV182" s="718"/>
      <c r="AW182" s="718"/>
      <c r="AX182" s="718"/>
      <c r="AY182" s="718"/>
      <c r="AZ182" s="718"/>
      <c r="BA182" s="719"/>
      <c r="BB182" s="720"/>
      <c r="BC182" s="720"/>
      <c r="BD182" s="720"/>
      <c r="BE182" s="720"/>
      <c r="BF182" s="720"/>
      <c r="BG182" s="720"/>
      <c r="BH182" s="720"/>
      <c r="BI182" s="720"/>
      <c r="BJ182" s="720"/>
      <c r="BK182" s="720"/>
      <c r="BL182" s="720"/>
      <c r="BM182" s="720"/>
      <c r="BN182" s="720"/>
      <c r="BO182" s="720"/>
      <c r="BP182" s="720"/>
      <c r="BQ182" s="720"/>
      <c r="BR182" s="720"/>
      <c r="BS182" s="720"/>
      <c r="BT182" s="720"/>
      <c r="BU182" s="720"/>
      <c r="BV182" s="720"/>
      <c r="BW182" s="720"/>
      <c r="BX182" s="720"/>
      <c r="BY182" s="720"/>
      <c r="BZ182" s="720"/>
      <c r="CA182" s="720"/>
      <c r="CB182" s="717"/>
      <c r="CC182" s="718"/>
      <c r="CD182" s="718"/>
      <c r="CE182" s="718"/>
      <c r="CF182" s="287"/>
    </row>
    <row r="183" spans="1:84" ht="13.5" customHeight="1" x14ac:dyDescent="0.15">
      <c r="A183" s="290"/>
      <c r="B183" s="290"/>
      <c r="C183" s="290"/>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290"/>
      <c r="Z183" s="290"/>
      <c r="AA183" s="290"/>
      <c r="AB183" s="290"/>
      <c r="AC183" s="290"/>
      <c r="AD183" s="290"/>
      <c r="AE183" s="290"/>
      <c r="AF183" s="290"/>
      <c r="AG183" s="290"/>
      <c r="AH183" s="290"/>
      <c r="AI183" s="290"/>
      <c r="AJ183" s="290"/>
      <c r="AK183" s="290"/>
      <c r="AL183" s="290"/>
      <c r="AM183" s="290"/>
      <c r="AN183" s="290"/>
      <c r="AO183" s="290"/>
      <c r="AP183" s="718"/>
      <c r="AQ183" s="718"/>
      <c r="AR183" s="718"/>
      <c r="AS183" s="718"/>
      <c r="AT183" s="718"/>
      <c r="AU183" s="718"/>
      <c r="AV183" s="718"/>
      <c r="AW183" s="718"/>
      <c r="AX183" s="718"/>
      <c r="AY183" s="718"/>
      <c r="AZ183" s="718"/>
      <c r="BA183" s="720"/>
      <c r="BB183" s="720"/>
      <c r="BC183" s="720"/>
      <c r="BD183" s="720"/>
      <c r="BE183" s="720"/>
      <c r="BF183" s="720"/>
      <c r="BG183" s="720"/>
      <c r="BH183" s="720"/>
      <c r="BI183" s="720"/>
      <c r="BJ183" s="720"/>
      <c r="BK183" s="720"/>
      <c r="BL183" s="720"/>
      <c r="BM183" s="720"/>
      <c r="BN183" s="720"/>
      <c r="BO183" s="720"/>
      <c r="BP183" s="720"/>
      <c r="BQ183" s="720"/>
      <c r="BR183" s="720"/>
      <c r="BS183" s="720"/>
      <c r="BT183" s="720"/>
      <c r="BU183" s="720"/>
      <c r="BV183" s="720"/>
      <c r="BW183" s="720"/>
      <c r="BX183" s="720"/>
      <c r="BY183" s="720"/>
      <c r="BZ183" s="720"/>
      <c r="CA183" s="720"/>
      <c r="CB183" s="718"/>
      <c r="CC183" s="718"/>
      <c r="CD183" s="718"/>
      <c r="CE183" s="718"/>
      <c r="CF183" s="287"/>
    </row>
    <row r="184" spans="1:84" x14ac:dyDescent="0.15">
      <c r="AP184" s="287"/>
      <c r="AQ184" s="287"/>
      <c r="AR184" s="287"/>
      <c r="AS184" s="287"/>
      <c r="AT184" s="287"/>
      <c r="AU184" s="287"/>
      <c r="AV184" s="287"/>
      <c r="AW184" s="287"/>
      <c r="AX184" s="287"/>
      <c r="AY184" s="287"/>
      <c r="AZ184" s="287"/>
      <c r="BA184" s="287"/>
      <c r="BB184" s="287"/>
      <c r="BC184" s="287"/>
      <c r="BD184" s="287"/>
      <c r="BE184" s="287"/>
      <c r="BF184" s="287"/>
      <c r="BG184" s="287"/>
      <c r="BH184" s="287"/>
      <c r="BI184" s="287"/>
      <c r="BJ184" s="287"/>
      <c r="BK184" s="287"/>
      <c r="BL184" s="287"/>
      <c r="BM184" s="287"/>
      <c r="BN184" s="287"/>
      <c r="BO184" s="287"/>
      <c r="BP184" s="287"/>
      <c r="BQ184" s="287"/>
      <c r="BR184" s="287"/>
      <c r="BS184" s="287"/>
      <c r="BT184" s="287"/>
      <c r="BU184" s="287"/>
      <c r="BV184" s="287"/>
      <c r="BW184" s="287"/>
      <c r="BX184" s="287"/>
      <c r="BY184" s="287"/>
      <c r="BZ184" s="287"/>
      <c r="CA184" s="287"/>
      <c r="CB184" s="287"/>
      <c r="CC184" s="287"/>
      <c r="CD184" s="287"/>
      <c r="CE184" s="287"/>
      <c r="CF184" s="287"/>
    </row>
  </sheetData>
  <sheetProtection selectLockedCells="1"/>
  <mergeCells count="580">
    <mergeCell ref="AS170:AT172"/>
    <mergeCell ref="AU170:BL172"/>
    <mergeCell ref="BM170:CE172"/>
    <mergeCell ref="AO173:AP175"/>
    <mergeCell ref="AQ173:AR175"/>
    <mergeCell ref="AS173:AT175"/>
    <mergeCell ref="AP182:AZ183"/>
    <mergeCell ref="BA182:CA183"/>
    <mergeCell ref="CB182:CE183"/>
    <mergeCell ref="AP179:AZ180"/>
    <mergeCell ref="BA179:CA180"/>
    <mergeCell ref="CB179:CE180"/>
    <mergeCell ref="AQ170:AR172"/>
    <mergeCell ref="X180:Y180"/>
    <mergeCell ref="Z180:AA180"/>
    <mergeCell ref="AB180:AC180"/>
    <mergeCell ref="AD180:AE180"/>
    <mergeCell ref="AM173:AN175"/>
    <mergeCell ref="AF173:AI175"/>
    <mergeCell ref="AJ173:AL175"/>
    <mergeCell ref="BM173:CE175"/>
    <mergeCell ref="AU173:BL175"/>
    <mergeCell ref="L171:AE172"/>
    <mergeCell ref="A172:D174"/>
    <mergeCell ref="F173:K175"/>
    <mergeCell ref="L173:AE173"/>
    <mergeCell ref="F170:K172"/>
    <mergeCell ref="L170:AE170"/>
    <mergeCell ref="AO167:AP169"/>
    <mergeCell ref="AQ167:AR169"/>
    <mergeCell ref="L174:AE175"/>
    <mergeCell ref="AF170:AI172"/>
    <mergeCell ref="AJ170:AL172"/>
    <mergeCell ref="AM170:AN172"/>
    <mergeCell ref="AO170:AP172"/>
    <mergeCell ref="A163:D170"/>
    <mergeCell ref="F161:K163"/>
    <mergeCell ref="L161:AE161"/>
    <mergeCell ref="AF161:AI163"/>
    <mergeCell ref="AJ161:AL163"/>
    <mergeCell ref="L162:AE163"/>
    <mergeCell ref="AM161:AN163"/>
    <mergeCell ref="AO161:AP163"/>
    <mergeCell ref="BM167:CE169"/>
    <mergeCell ref="L168:AE169"/>
    <mergeCell ref="L165:AE166"/>
    <mergeCell ref="F167:K169"/>
    <mergeCell ref="L167:AE167"/>
    <mergeCell ref="AF167:AI169"/>
    <mergeCell ref="AJ167:AL169"/>
    <mergeCell ref="AM167:AN169"/>
    <mergeCell ref="AM164:AN166"/>
    <mergeCell ref="AO164:AP166"/>
    <mergeCell ref="F164:K166"/>
    <mergeCell ref="L164:AE164"/>
    <mergeCell ref="AU167:BL169"/>
    <mergeCell ref="AS167:AT169"/>
    <mergeCell ref="AO158:AP160"/>
    <mergeCell ref="AQ158:AR160"/>
    <mergeCell ref="AF164:AI166"/>
    <mergeCell ref="AJ164:AL166"/>
    <mergeCell ref="AQ161:AR163"/>
    <mergeCell ref="AU155:BL157"/>
    <mergeCell ref="BM155:CE157"/>
    <mergeCell ref="AS158:AT160"/>
    <mergeCell ref="AU158:BL160"/>
    <mergeCell ref="BM158:CE160"/>
    <mergeCell ref="AS161:AT163"/>
    <mergeCell ref="AU161:BL163"/>
    <mergeCell ref="BM161:CE163"/>
    <mergeCell ref="AQ164:AR166"/>
    <mergeCell ref="AS164:AT166"/>
    <mergeCell ref="AU164:BL166"/>
    <mergeCell ref="BM164:CE166"/>
    <mergeCell ref="L159:AE160"/>
    <mergeCell ref="F158:K160"/>
    <mergeCell ref="L158:AE158"/>
    <mergeCell ref="AF158:AI160"/>
    <mergeCell ref="AJ158:AL160"/>
    <mergeCell ref="AM158:AN160"/>
    <mergeCell ref="F155:K157"/>
    <mergeCell ref="L155:AE155"/>
    <mergeCell ref="AF155:AI157"/>
    <mergeCell ref="AJ155:AL157"/>
    <mergeCell ref="AM155:AN157"/>
    <mergeCell ref="BH151:BR151"/>
    <mergeCell ref="L152:AE152"/>
    <mergeCell ref="AF152:AI154"/>
    <mergeCell ref="AJ152:AT154"/>
    <mergeCell ref="L156:AE157"/>
    <mergeCell ref="AO155:AP157"/>
    <mergeCell ref="AQ155:AR157"/>
    <mergeCell ref="AS155:AT157"/>
    <mergeCell ref="AU152:BL154"/>
    <mergeCell ref="BM152:CE154"/>
    <mergeCell ref="L153:AE154"/>
    <mergeCell ref="BS142:CE142"/>
    <mergeCell ref="L142:Q142"/>
    <mergeCell ref="R142:BG142"/>
    <mergeCell ref="BH142:BR142"/>
    <mergeCell ref="L150:V150"/>
    <mergeCell ref="W150:AI151"/>
    <mergeCell ref="AJ150:AT150"/>
    <mergeCell ref="AU150:BG151"/>
    <mergeCell ref="BH150:BR150"/>
    <mergeCell ref="BS150:CE151"/>
    <mergeCell ref="L151:V151"/>
    <mergeCell ref="BS147:CE147"/>
    <mergeCell ref="L148:V149"/>
    <mergeCell ref="W148:AI149"/>
    <mergeCell ref="AJ148:AT149"/>
    <mergeCell ref="AU148:BG149"/>
    <mergeCell ref="BH148:BR149"/>
    <mergeCell ref="BS148:CE149"/>
    <mergeCell ref="BH147:BR147"/>
    <mergeCell ref="L147:V147"/>
    <mergeCell ref="W147:AI147"/>
    <mergeCell ref="AJ147:AT147"/>
    <mergeCell ref="AU147:BG147"/>
    <mergeCell ref="AJ151:AT151"/>
    <mergeCell ref="BX145:BZ146"/>
    <mergeCell ref="CA145:CB146"/>
    <mergeCell ref="BH145:BR146"/>
    <mergeCell ref="S145:T145"/>
    <mergeCell ref="U145:X145"/>
    <mergeCell ref="Y145:Z145"/>
    <mergeCell ref="S146:BG146"/>
    <mergeCell ref="CC145:CE146"/>
    <mergeCell ref="L143:Q144"/>
    <mergeCell ref="R143:BG144"/>
    <mergeCell ref="BH143:BR144"/>
    <mergeCell ref="BS143:CE144"/>
    <mergeCell ref="L145:Q146"/>
    <mergeCell ref="AA145:AD145"/>
    <mergeCell ref="AE145:BG145"/>
    <mergeCell ref="BS145:BU146"/>
    <mergeCell ref="BV145:BW146"/>
    <mergeCell ref="BM127:CE129"/>
    <mergeCell ref="L128:AE129"/>
    <mergeCell ref="AP133:AZ134"/>
    <mergeCell ref="BA133:CA134"/>
    <mergeCell ref="CB133:CE134"/>
    <mergeCell ref="X134:Y134"/>
    <mergeCell ref="Z134:AA134"/>
    <mergeCell ref="AB134:AC134"/>
    <mergeCell ref="AD134:AE134"/>
    <mergeCell ref="AM127:AN129"/>
    <mergeCell ref="AP136:AZ137"/>
    <mergeCell ref="BA136:CA137"/>
    <mergeCell ref="CB136:CE137"/>
    <mergeCell ref="BX139:CE140"/>
    <mergeCell ref="N140:U140"/>
    <mergeCell ref="V140:BP140"/>
    <mergeCell ref="F139:M139"/>
    <mergeCell ref="N139:U139"/>
    <mergeCell ref="V139:BP139"/>
    <mergeCell ref="BQ139:BW140"/>
    <mergeCell ref="F140:M140"/>
    <mergeCell ref="A126:D128"/>
    <mergeCell ref="F127:K129"/>
    <mergeCell ref="L127:AE127"/>
    <mergeCell ref="AQ124:AR126"/>
    <mergeCell ref="AS124:AT126"/>
    <mergeCell ref="AU124:BL126"/>
    <mergeCell ref="AQ127:AR129"/>
    <mergeCell ref="AS127:AT129"/>
    <mergeCell ref="AU127:BL129"/>
    <mergeCell ref="AO127:AP129"/>
    <mergeCell ref="AF127:AI129"/>
    <mergeCell ref="AJ127:AL129"/>
    <mergeCell ref="F124:K126"/>
    <mergeCell ref="L124:AE124"/>
    <mergeCell ref="AF124:AI126"/>
    <mergeCell ref="AJ124:AL126"/>
    <mergeCell ref="L125:AE126"/>
    <mergeCell ref="A117:D124"/>
    <mergeCell ref="AU118:BL120"/>
    <mergeCell ref="F115:K117"/>
    <mergeCell ref="L115:AE115"/>
    <mergeCell ref="AF115:AI117"/>
    <mergeCell ref="AJ115:AL117"/>
    <mergeCell ref="L116:AE117"/>
    <mergeCell ref="BM121:CE123"/>
    <mergeCell ref="L122:AE123"/>
    <mergeCell ref="AJ121:AL123"/>
    <mergeCell ref="AM121:AN123"/>
    <mergeCell ref="AM124:AN126"/>
    <mergeCell ref="AO124:AP126"/>
    <mergeCell ref="AO121:AP123"/>
    <mergeCell ref="AQ121:AR123"/>
    <mergeCell ref="BM124:CE126"/>
    <mergeCell ref="F121:K123"/>
    <mergeCell ref="L121:AE121"/>
    <mergeCell ref="AF121:AI123"/>
    <mergeCell ref="AF118:AI120"/>
    <mergeCell ref="AS121:AT123"/>
    <mergeCell ref="F118:K120"/>
    <mergeCell ref="L118:AE118"/>
    <mergeCell ref="AJ118:AL120"/>
    <mergeCell ref="AU121:BL123"/>
    <mergeCell ref="F109:K111"/>
    <mergeCell ref="L109:AE109"/>
    <mergeCell ref="AF109:AI111"/>
    <mergeCell ref="AJ109:AL111"/>
    <mergeCell ref="AM109:AN111"/>
    <mergeCell ref="BM118:CE120"/>
    <mergeCell ref="AQ115:AR117"/>
    <mergeCell ref="AS115:AT117"/>
    <mergeCell ref="AU115:BL117"/>
    <mergeCell ref="BM115:CE117"/>
    <mergeCell ref="AM118:AN120"/>
    <mergeCell ref="AM115:AN117"/>
    <mergeCell ref="AO115:AP117"/>
    <mergeCell ref="AO112:AP114"/>
    <mergeCell ref="AQ112:AR114"/>
    <mergeCell ref="AO118:AP120"/>
    <mergeCell ref="AQ118:AR120"/>
    <mergeCell ref="AS118:AT120"/>
    <mergeCell ref="L119:AE120"/>
    <mergeCell ref="AS112:AT114"/>
    <mergeCell ref="AU112:BL114"/>
    <mergeCell ref="BM112:CE114"/>
    <mergeCell ref="L113:AE114"/>
    <mergeCell ref="F112:K114"/>
    <mergeCell ref="L112:AE112"/>
    <mergeCell ref="AF112:AI114"/>
    <mergeCell ref="AJ112:AL114"/>
    <mergeCell ref="AM112:AN114"/>
    <mergeCell ref="L106:AE106"/>
    <mergeCell ref="AF106:AI108"/>
    <mergeCell ref="AJ106:AT108"/>
    <mergeCell ref="L110:AE111"/>
    <mergeCell ref="AO109:AP111"/>
    <mergeCell ref="AQ109:AR111"/>
    <mergeCell ref="AS109:AT111"/>
    <mergeCell ref="AU106:BL108"/>
    <mergeCell ref="BM106:CE108"/>
    <mergeCell ref="L107:AE108"/>
    <mergeCell ref="AU109:BL111"/>
    <mergeCell ref="BM109:CE111"/>
    <mergeCell ref="L104:V104"/>
    <mergeCell ref="W104:AI105"/>
    <mergeCell ref="AJ104:AT104"/>
    <mergeCell ref="AU104:BG105"/>
    <mergeCell ref="BH104:BR104"/>
    <mergeCell ref="BS104:CE105"/>
    <mergeCell ref="L105:V105"/>
    <mergeCell ref="AJ105:AT105"/>
    <mergeCell ref="BH105:BR105"/>
    <mergeCell ref="BS96:CE96"/>
    <mergeCell ref="L96:Q96"/>
    <mergeCell ref="R96:BG96"/>
    <mergeCell ref="BH96:BR96"/>
    <mergeCell ref="BS101:CE101"/>
    <mergeCell ref="L102:V103"/>
    <mergeCell ref="W102:AI103"/>
    <mergeCell ref="AJ102:AT103"/>
    <mergeCell ref="AU102:BG103"/>
    <mergeCell ref="BH102:BR103"/>
    <mergeCell ref="BS102:CE103"/>
    <mergeCell ref="BH101:BR101"/>
    <mergeCell ref="L101:V101"/>
    <mergeCell ref="W101:AI101"/>
    <mergeCell ref="AJ101:AT101"/>
    <mergeCell ref="AU101:BG101"/>
    <mergeCell ref="BX99:BZ100"/>
    <mergeCell ref="CA99:CB100"/>
    <mergeCell ref="BH99:BR100"/>
    <mergeCell ref="S99:T99"/>
    <mergeCell ref="U99:X99"/>
    <mergeCell ref="Y99:Z99"/>
    <mergeCell ref="S100:BG100"/>
    <mergeCell ref="CC99:CE100"/>
    <mergeCell ref="L97:Q98"/>
    <mergeCell ref="R97:BG98"/>
    <mergeCell ref="BH97:BR98"/>
    <mergeCell ref="BS97:CE98"/>
    <mergeCell ref="L99:Q100"/>
    <mergeCell ref="AA99:AD99"/>
    <mergeCell ref="AE99:BG99"/>
    <mergeCell ref="BS99:BU100"/>
    <mergeCell ref="BV99:BW100"/>
    <mergeCell ref="BM81:CE83"/>
    <mergeCell ref="L82:AE83"/>
    <mergeCell ref="AP87:AZ88"/>
    <mergeCell ref="BA87:CA88"/>
    <mergeCell ref="CB87:CE88"/>
    <mergeCell ref="X88:Y88"/>
    <mergeCell ref="Z88:AA88"/>
    <mergeCell ref="AB88:AC88"/>
    <mergeCell ref="AD88:AE88"/>
    <mergeCell ref="AM81:AN83"/>
    <mergeCell ref="AP90:AZ91"/>
    <mergeCell ref="BA90:CA91"/>
    <mergeCell ref="CB90:CE91"/>
    <mergeCell ref="BX93:CE94"/>
    <mergeCell ref="N94:U94"/>
    <mergeCell ref="V94:BP94"/>
    <mergeCell ref="F93:M93"/>
    <mergeCell ref="N93:U93"/>
    <mergeCell ref="V93:BP93"/>
    <mergeCell ref="BQ93:BW94"/>
    <mergeCell ref="F94:M94"/>
    <mergeCell ref="A80:D82"/>
    <mergeCell ref="F81:K83"/>
    <mergeCell ref="L81:AE81"/>
    <mergeCell ref="AQ78:AR80"/>
    <mergeCell ref="AS78:AT80"/>
    <mergeCell ref="AU78:BL80"/>
    <mergeCell ref="AQ81:AR83"/>
    <mergeCell ref="AS81:AT83"/>
    <mergeCell ref="AU81:BL83"/>
    <mergeCell ref="AO81:AP83"/>
    <mergeCell ref="AF81:AI83"/>
    <mergeCell ref="AJ81:AL83"/>
    <mergeCell ref="F78:K80"/>
    <mergeCell ref="L78:AE78"/>
    <mergeCell ref="AF78:AI80"/>
    <mergeCell ref="AJ78:AL80"/>
    <mergeCell ref="L79:AE80"/>
    <mergeCell ref="A71:D78"/>
    <mergeCell ref="AU72:BL74"/>
    <mergeCell ref="F69:K71"/>
    <mergeCell ref="L69:AE69"/>
    <mergeCell ref="AF69:AI71"/>
    <mergeCell ref="AJ69:AL71"/>
    <mergeCell ref="L70:AE71"/>
    <mergeCell ref="BM75:CE77"/>
    <mergeCell ref="L76:AE77"/>
    <mergeCell ref="AJ75:AL77"/>
    <mergeCell ref="AM75:AN77"/>
    <mergeCell ref="AM78:AN80"/>
    <mergeCell ref="AO78:AP80"/>
    <mergeCell ref="AO75:AP77"/>
    <mergeCell ref="AQ75:AR77"/>
    <mergeCell ref="BM78:CE80"/>
    <mergeCell ref="F75:K77"/>
    <mergeCell ref="L75:AE75"/>
    <mergeCell ref="AF75:AI77"/>
    <mergeCell ref="AF72:AI74"/>
    <mergeCell ref="AS75:AT77"/>
    <mergeCell ref="F72:K74"/>
    <mergeCell ref="L72:AE72"/>
    <mergeCell ref="AJ72:AL74"/>
    <mergeCell ref="AU75:BL77"/>
    <mergeCell ref="F63:K65"/>
    <mergeCell ref="L63:AE63"/>
    <mergeCell ref="AF63:AI65"/>
    <mergeCell ref="AJ63:AL65"/>
    <mergeCell ref="AM63:AN65"/>
    <mergeCell ref="BM72:CE74"/>
    <mergeCell ref="AQ69:AR71"/>
    <mergeCell ref="AS69:AT71"/>
    <mergeCell ref="AU69:BL71"/>
    <mergeCell ref="BM69:CE71"/>
    <mergeCell ref="AM72:AN74"/>
    <mergeCell ref="AM69:AN71"/>
    <mergeCell ref="AO69:AP71"/>
    <mergeCell ref="AO66:AP68"/>
    <mergeCell ref="AQ66:AR68"/>
    <mergeCell ref="AO72:AP74"/>
    <mergeCell ref="AQ72:AR74"/>
    <mergeCell ref="AS72:AT74"/>
    <mergeCell ref="L73:AE74"/>
    <mergeCell ref="AS66:AT68"/>
    <mergeCell ref="AU66:BL68"/>
    <mergeCell ref="BM66:CE68"/>
    <mergeCell ref="L67:AE68"/>
    <mergeCell ref="F66:K68"/>
    <mergeCell ref="L66:AE66"/>
    <mergeCell ref="AF66:AI68"/>
    <mergeCell ref="AJ66:AL68"/>
    <mergeCell ref="AM66:AN68"/>
    <mergeCell ref="L60:AE60"/>
    <mergeCell ref="AF60:AI62"/>
    <mergeCell ref="AJ60:AT62"/>
    <mergeCell ref="L64:AE65"/>
    <mergeCell ref="AO63:AP65"/>
    <mergeCell ref="AQ63:AR65"/>
    <mergeCell ref="AS63:AT65"/>
    <mergeCell ref="AU60:BL62"/>
    <mergeCell ref="BM60:CE62"/>
    <mergeCell ref="L61:AE62"/>
    <mergeCell ref="AU63:BL65"/>
    <mergeCell ref="BM63:CE65"/>
    <mergeCell ref="L58:V58"/>
    <mergeCell ref="W58:AI59"/>
    <mergeCell ref="AJ58:AT58"/>
    <mergeCell ref="AU58:BG59"/>
    <mergeCell ref="BH58:BR58"/>
    <mergeCell ref="BS58:CE59"/>
    <mergeCell ref="L59:V59"/>
    <mergeCell ref="AJ59:AT59"/>
    <mergeCell ref="BH59:BR59"/>
    <mergeCell ref="BS55:CE55"/>
    <mergeCell ref="L56:V57"/>
    <mergeCell ref="W56:AI57"/>
    <mergeCell ref="AJ56:AT57"/>
    <mergeCell ref="AU56:BG57"/>
    <mergeCell ref="BH56:BR57"/>
    <mergeCell ref="BS56:CE57"/>
    <mergeCell ref="BH55:BR55"/>
    <mergeCell ref="L55:V55"/>
    <mergeCell ref="W55:AI55"/>
    <mergeCell ref="AJ55:AT55"/>
    <mergeCell ref="AU55:BG55"/>
    <mergeCell ref="BX53:BZ54"/>
    <mergeCell ref="CA53:CB54"/>
    <mergeCell ref="BH53:BR54"/>
    <mergeCell ref="S53:T53"/>
    <mergeCell ref="U53:X53"/>
    <mergeCell ref="Y53:Z53"/>
    <mergeCell ref="S54:BG54"/>
    <mergeCell ref="CC53:CE54"/>
    <mergeCell ref="L51:Q52"/>
    <mergeCell ref="R51:BG52"/>
    <mergeCell ref="BH51:BR52"/>
    <mergeCell ref="BS51:CE52"/>
    <mergeCell ref="L53:Q54"/>
    <mergeCell ref="AA53:AD53"/>
    <mergeCell ref="AE53:BG53"/>
    <mergeCell ref="BS53:BU54"/>
    <mergeCell ref="BV53:BW54"/>
    <mergeCell ref="L32:AE32"/>
    <mergeCell ref="CB44:CE45"/>
    <mergeCell ref="L50:Q50"/>
    <mergeCell ref="R50:BG50"/>
    <mergeCell ref="BH50:BR50"/>
    <mergeCell ref="BS50:CE50"/>
    <mergeCell ref="BQ47:BW48"/>
    <mergeCell ref="BX47:CE48"/>
    <mergeCell ref="F48:M48"/>
    <mergeCell ref="N48:U48"/>
    <mergeCell ref="V48:BP48"/>
    <mergeCell ref="AU35:BL37"/>
    <mergeCell ref="AU32:BL34"/>
    <mergeCell ref="BM32:CE34"/>
    <mergeCell ref="CB41:CE42"/>
    <mergeCell ref="AP44:AZ45"/>
    <mergeCell ref="BA44:CA45"/>
    <mergeCell ref="AO35:AP37"/>
    <mergeCell ref="AM32:AN34"/>
    <mergeCell ref="AO32:AP34"/>
    <mergeCell ref="AQ32:AR34"/>
    <mergeCell ref="AS32:AT34"/>
    <mergeCell ref="X42:Y42"/>
    <mergeCell ref="Z42:AA42"/>
    <mergeCell ref="AB42:AC42"/>
    <mergeCell ref="AD42:AE42"/>
    <mergeCell ref="BA41:CA42"/>
    <mergeCell ref="AP41:AZ42"/>
    <mergeCell ref="F47:M47"/>
    <mergeCell ref="N47:U47"/>
    <mergeCell ref="V47:BP47"/>
    <mergeCell ref="BS5:CE6"/>
    <mergeCell ref="BS7:BU8"/>
    <mergeCell ref="BV7:BW8"/>
    <mergeCell ref="BX7:BZ8"/>
    <mergeCell ref="CA7:CB8"/>
    <mergeCell ref="CC7:CE8"/>
    <mergeCell ref="L36:AE37"/>
    <mergeCell ref="F17:K19"/>
    <mergeCell ref="F20:K22"/>
    <mergeCell ref="F23:K25"/>
    <mergeCell ref="F26:K28"/>
    <mergeCell ref="F29:K31"/>
    <mergeCell ref="F32:K34"/>
    <mergeCell ref="F35:K37"/>
    <mergeCell ref="L33:AE34"/>
    <mergeCell ref="L35:AE35"/>
    <mergeCell ref="AQ35:AR37"/>
    <mergeCell ref="AS35:AT37"/>
    <mergeCell ref="BM35:CE37"/>
    <mergeCell ref="AU29:BL31"/>
    <mergeCell ref="BM29:CE31"/>
    <mergeCell ref="AF35:AI37"/>
    <mergeCell ref="AJ35:AL37"/>
    <mergeCell ref="AM35:AN37"/>
    <mergeCell ref="AS17:AT19"/>
    <mergeCell ref="AF17:AI19"/>
    <mergeCell ref="AJ17:AL19"/>
    <mergeCell ref="AM17:AN19"/>
    <mergeCell ref="AF20:AI22"/>
    <mergeCell ref="AU26:BL28"/>
    <mergeCell ref="BM26:CE28"/>
    <mergeCell ref="BM20:CE22"/>
    <mergeCell ref="AU23:BL25"/>
    <mergeCell ref="BM23:CE25"/>
    <mergeCell ref="L27:AE28"/>
    <mergeCell ref="L29:AE29"/>
    <mergeCell ref="AF29:AI31"/>
    <mergeCell ref="AJ29:AL31"/>
    <mergeCell ref="AM29:AN31"/>
    <mergeCell ref="AO29:AP31"/>
    <mergeCell ref="AQ29:AR31"/>
    <mergeCell ref="AS29:AT31"/>
    <mergeCell ref="L26:AE26"/>
    <mergeCell ref="AF26:AI28"/>
    <mergeCell ref="AJ26:AL28"/>
    <mergeCell ref="AM26:AN28"/>
    <mergeCell ref="AO26:AP28"/>
    <mergeCell ref="AQ26:AR28"/>
    <mergeCell ref="AS26:AT28"/>
    <mergeCell ref="L30:AE31"/>
    <mergeCell ref="L21:AE22"/>
    <mergeCell ref="L23:AE23"/>
    <mergeCell ref="AF23:AI25"/>
    <mergeCell ref="AJ23:AL25"/>
    <mergeCell ref="AM23:AN25"/>
    <mergeCell ref="AO23:AP25"/>
    <mergeCell ref="AQ23:AR25"/>
    <mergeCell ref="AS23:AT25"/>
    <mergeCell ref="AQ20:AR22"/>
    <mergeCell ref="AS20:AT22"/>
    <mergeCell ref="L24:AE25"/>
    <mergeCell ref="F1:M1"/>
    <mergeCell ref="F2:M2"/>
    <mergeCell ref="N1:U1"/>
    <mergeCell ref="V1:BP1"/>
    <mergeCell ref="V2:BP2"/>
    <mergeCell ref="L10:V11"/>
    <mergeCell ref="W10:AI11"/>
    <mergeCell ref="AJ10:AT11"/>
    <mergeCell ref="AU10:BG11"/>
    <mergeCell ref="BH7:BR8"/>
    <mergeCell ref="N2:U2"/>
    <mergeCell ref="U7:X7"/>
    <mergeCell ref="AA7:AD7"/>
    <mergeCell ref="W9:AI9"/>
    <mergeCell ref="AJ9:AT9"/>
    <mergeCell ref="BH10:BR11"/>
    <mergeCell ref="BH9:BR9"/>
    <mergeCell ref="BS12:CE13"/>
    <mergeCell ref="BH13:BR13"/>
    <mergeCell ref="AU14:BL16"/>
    <mergeCell ref="BM14:CE16"/>
    <mergeCell ref="A34:D36"/>
    <mergeCell ref="L4:Q4"/>
    <mergeCell ref="L5:Q6"/>
    <mergeCell ref="L7:Q8"/>
    <mergeCell ref="L20:AE20"/>
    <mergeCell ref="R4:BG4"/>
    <mergeCell ref="AJ20:AL22"/>
    <mergeCell ref="AM20:AN22"/>
    <mergeCell ref="AO20:AP22"/>
    <mergeCell ref="L12:V12"/>
    <mergeCell ref="L14:AE14"/>
    <mergeCell ref="L15:AE16"/>
    <mergeCell ref="AJ14:AT16"/>
    <mergeCell ref="L13:V13"/>
    <mergeCell ref="AJ12:AT12"/>
    <mergeCell ref="AJ13:AT13"/>
    <mergeCell ref="AF32:AI34"/>
    <mergeCell ref="AJ32:AL34"/>
    <mergeCell ref="BS10:CE11"/>
    <mergeCell ref="AU20:BL22"/>
    <mergeCell ref="A25:D32"/>
    <mergeCell ref="BQ1:BW2"/>
    <mergeCell ref="S7:T7"/>
    <mergeCell ref="Y7:Z7"/>
    <mergeCell ref="L18:AE19"/>
    <mergeCell ref="L17:AE17"/>
    <mergeCell ref="AO17:AP19"/>
    <mergeCell ref="AQ17:AR19"/>
    <mergeCell ref="AF14:AI16"/>
    <mergeCell ref="AU17:BL19"/>
    <mergeCell ref="BM17:CE19"/>
    <mergeCell ref="BS9:CE9"/>
    <mergeCell ref="S8:BG8"/>
    <mergeCell ref="L9:V9"/>
    <mergeCell ref="W12:AI13"/>
    <mergeCell ref="AU12:BG13"/>
    <mergeCell ref="AE7:BG7"/>
    <mergeCell ref="AU9:BG9"/>
    <mergeCell ref="BX1:CE2"/>
    <mergeCell ref="BH12:BR12"/>
    <mergeCell ref="BH5:BR6"/>
    <mergeCell ref="BH4:BR4"/>
    <mergeCell ref="R5:BG6"/>
    <mergeCell ref="BS4:CE4"/>
  </mergeCells>
  <phoneticPr fontId="4"/>
  <printOptions horizontalCentered="1" verticalCentered="1"/>
  <pageMargins left="0.59055118110236227" right="0.59055118110236227" top="0.59055118110236227" bottom="0.59055118110236227" header="0.31496062992125984" footer="0.31496062992125984"/>
  <pageSetup paperSize="9" scale="81" orientation="landscape" r:id="rId1"/>
  <rowBreaks count="3" manualBreakCount="3">
    <brk id="45" max="82" man="1"/>
    <brk id="91" max="82" man="1"/>
    <brk id="137" max="8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X225"/>
  <sheetViews>
    <sheetView showGridLines="0" showRowColHeaders="0" view="pageBreakPreview" zoomScale="60" zoomScaleNormal="60" workbookViewId="0">
      <selection activeCell="O124" sqref="O124:AH125"/>
    </sheetView>
  </sheetViews>
  <sheetFormatPr defaultColWidth="1.875" defaultRowHeight="13.5" x14ac:dyDescent="0.15"/>
  <cols>
    <col min="1" max="1" width="8.875" style="1" customWidth="1"/>
    <col min="2" max="16384" width="1.875" style="1"/>
  </cols>
  <sheetData>
    <row r="1" spans="1:83" ht="20.100000000000001" customHeight="1" x14ac:dyDescent="0.15">
      <c r="A1" s="106"/>
      <c r="B1" s="106"/>
      <c r="C1" s="106"/>
      <c r="D1" s="106"/>
      <c r="F1" s="574" t="s">
        <v>0</v>
      </c>
      <c r="G1" s="575"/>
      <c r="H1" s="575"/>
      <c r="I1" s="576"/>
      <c r="J1" s="576"/>
      <c r="K1" s="576"/>
      <c r="L1" s="576"/>
      <c r="M1" s="577"/>
      <c r="N1" s="582" t="str">
        <f>date!B5</f>
        <v>鹿児島県</v>
      </c>
      <c r="O1" s="583"/>
      <c r="P1" s="583"/>
      <c r="Q1" s="583"/>
      <c r="R1" s="583"/>
      <c r="S1" s="584"/>
      <c r="T1" s="584"/>
      <c r="U1" s="585"/>
      <c r="V1" s="586" t="str">
        <f>"令和"&amp;date!B3&amp;"年度　第４８回全国高等学校選抜バドミントン大会"</f>
        <v>令和元年度　第４８回全国高等学校選抜バドミントン大会</v>
      </c>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8"/>
      <c r="BO1" s="587"/>
      <c r="BP1" s="589"/>
      <c r="BQ1" s="520" t="s">
        <v>3</v>
      </c>
      <c r="BR1" s="521"/>
      <c r="BS1" s="521"/>
      <c r="BT1" s="521"/>
      <c r="BU1" s="521"/>
      <c r="BV1" s="521"/>
      <c r="BW1" s="522"/>
      <c r="BX1" s="545" t="str">
        <f>IF('①入力シート(男女)'!$D$20="","",'①入力シート(男女)'!$D$20)</f>
        <v/>
      </c>
      <c r="BY1" s="521"/>
      <c r="BZ1" s="521"/>
      <c r="CA1" s="521"/>
      <c r="CB1" s="521"/>
      <c r="CC1" s="521"/>
      <c r="CD1" s="521"/>
      <c r="CE1" s="546"/>
    </row>
    <row r="2" spans="1:83" ht="20.100000000000001" customHeight="1" thickBot="1" x14ac:dyDescent="0.2">
      <c r="A2" s="106"/>
      <c r="B2" s="106"/>
      <c r="C2" s="106"/>
      <c r="D2" s="106"/>
      <c r="F2" s="578" t="s">
        <v>1</v>
      </c>
      <c r="G2" s="579"/>
      <c r="H2" s="579"/>
      <c r="I2" s="580"/>
      <c r="J2" s="580"/>
      <c r="K2" s="580"/>
      <c r="L2" s="580"/>
      <c r="M2" s="581"/>
      <c r="N2" s="580" t="s">
        <v>2</v>
      </c>
      <c r="O2" s="580"/>
      <c r="P2" s="580"/>
      <c r="Q2" s="580"/>
      <c r="R2" s="580"/>
      <c r="S2" s="580"/>
      <c r="T2" s="580"/>
      <c r="U2" s="591"/>
      <c r="V2" s="586" t="s">
        <v>71</v>
      </c>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587"/>
      <c r="BI2" s="587"/>
      <c r="BJ2" s="587"/>
      <c r="BK2" s="587"/>
      <c r="BL2" s="587"/>
      <c r="BM2" s="587"/>
      <c r="BN2" s="588"/>
      <c r="BO2" s="587"/>
      <c r="BP2" s="589"/>
      <c r="BQ2" s="523"/>
      <c r="BR2" s="524"/>
      <c r="BS2" s="524"/>
      <c r="BT2" s="524"/>
      <c r="BU2" s="524"/>
      <c r="BV2" s="524"/>
      <c r="BW2" s="525"/>
      <c r="BX2" s="547"/>
      <c r="BY2" s="524"/>
      <c r="BZ2" s="524"/>
      <c r="CA2" s="524"/>
      <c r="CB2" s="524"/>
      <c r="CC2" s="524"/>
      <c r="CD2" s="524"/>
      <c r="CE2" s="548"/>
    </row>
    <row r="3" spans="1:83" ht="14.25" customHeight="1" thickBot="1" x14ac:dyDescent="0.2">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row>
    <row r="4" spans="1:83" ht="14.25" customHeight="1" x14ac:dyDescent="0.15">
      <c r="F4" s="134"/>
      <c r="G4" s="134"/>
      <c r="H4" s="134"/>
      <c r="I4" s="563" t="s">
        <v>20</v>
      </c>
      <c r="J4" s="551"/>
      <c r="K4" s="551"/>
      <c r="L4" s="551"/>
      <c r="M4" s="551"/>
      <c r="N4" s="551"/>
      <c r="O4" s="551" t="str">
        <f>IF('①入力シート(男女)'!$D$77="","",'①入力シート(男女)'!$Y$22)</f>
        <v/>
      </c>
      <c r="P4" s="551"/>
      <c r="Q4" s="551"/>
      <c r="R4" s="551"/>
      <c r="S4" s="551"/>
      <c r="T4" s="551"/>
      <c r="U4" s="551"/>
      <c r="V4" s="551"/>
      <c r="W4" s="551"/>
      <c r="X4" s="551"/>
      <c r="Y4" s="551"/>
      <c r="Z4" s="551"/>
      <c r="AA4" s="551"/>
      <c r="AB4" s="551"/>
      <c r="AC4" s="551"/>
      <c r="AD4" s="551"/>
      <c r="AE4" s="551"/>
      <c r="AF4" s="551"/>
      <c r="AG4" s="551"/>
      <c r="AH4" s="551"/>
      <c r="AI4" s="551"/>
      <c r="AJ4" s="551"/>
      <c r="AK4" s="551"/>
      <c r="AL4" s="551"/>
      <c r="AM4" s="551"/>
      <c r="AN4" s="551"/>
      <c r="AO4" s="551"/>
      <c r="AP4" s="551"/>
      <c r="AQ4" s="551"/>
      <c r="AR4" s="551"/>
      <c r="AS4" s="551"/>
      <c r="AT4" s="551"/>
      <c r="AU4" s="551"/>
      <c r="AV4" s="551"/>
      <c r="AW4" s="551"/>
      <c r="AX4" s="551"/>
      <c r="AY4" s="551"/>
      <c r="AZ4" s="551"/>
      <c r="BA4" s="551"/>
      <c r="BB4" s="551"/>
      <c r="BC4" s="551"/>
      <c r="BD4" s="551"/>
      <c r="BE4" s="551" t="s">
        <v>11</v>
      </c>
      <c r="BF4" s="551"/>
      <c r="BG4" s="551"/>
      <c r="BH4" s="551"/>
      <c r="BI4" s="551"/>
      <c r="BJ4" s="551"/>
      <c r="BK4" s="551"/>
      <c r="BL4" s="551"/>
      <c r="BM4" s="551"/>
      <c r="BN4" s="551"/>
      <c r="BO4" s="551"/>
      <c r="BP4" s="551" t="str">
        <f>'①入力シート(男女)'!$H$76&amp;"　"&amp;'①入力シート(男女)'!$J$76</f>
        <v>　</v>
      </c>
      <c r="BQ4" s="551"/>
      <c r="BR4" s="551"/>
      <c r="BS4" s="551"/>
      <c r="BT4" s="551"/>
      <c r="BU4" s="551"/>
      <c r="BV4" s="551"/>
      <c r="BW4" s="551"/>
      <c r="BX4" s="551"/>
      <c r="BY4" s="551"/>
      <c r="BZ4" s="551"/>
      <c r="CA4" s="551"/>
      <c r="CB4" s="551"/>
      <c r="CC4" s="551"/>
      <c r="CD4" s="551"/>
      <c r="CE4" s="552"/>
    </row>
    <row r="5" spans="1:83" ht="14.25" customHeight="1" x14ac:dyDescent="0.15">
      <c r="F5" s="134"/>
      <c r="G5" s="134"/>
      <c r="H5" s="134"/>
      <c r="I5" s="564" t="s">
        <v>13</v>
      </c>
      <c r="J5" s="543"/>
      <c r="K5" s="543"/>
      <c r="L5" s="543"/>
      <c r="M5" s="543"/>
      <c r="N5" s="543"/>
      <c r="O5" s="543" t="str">
        <f>IF('①入力シート(男女)'!$D$77="","",'①入力シート(男女)'!$Y$21)</f>
        <v/>
      </c>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t="s">
        <v>73</v>
      </c>
      <c r="BF5" s="543"/>
      <c r="BG5" s="543"/>
      <c r="BH5" s="543"/>
      <c r="BI5" s="543"/>
      <c r="BJ5" s="543"/>
      <c r="BK5" s="543"/>
      <c r="BL5" s="543"/>
      <c r="BM5" s="543"/>
      <c r="BN5" s="543"/>
      <c r="BO5" s="543"/>
      <c r="BP5" s="543" t="str">
        <f>'①入力シート(男女)'!$D$76&amp;"　"&amp;'①入力シート(男女)'!$F$76</f>
        <v>　</v>
      </c>
      <c r="BQ5" s="543"/>
      <c r="BR5" s="543"/>
      <c r="BS5" s="543"/>
      <c r="BT5" s="543"/>
      <c r="BU5" s="543"/>
      <c r="BV5" s="543"/>
      <c r="BW5" s="543"/>
      <c r="BX5" s="543"/>
      <c r="BY5" s="543"/>
      <c r="BZ5" s="543"/>
      <c r="CA5" s="543"/>
      <c r="CB5" s="543"/>
      <c r="CC5" s="543"/>
      <c r="CD5" s="543"/>
      <c r="CE5" s="573"/>
    </row>
    <row r="6" spans="1:83" ht="14.25" customHeight="1" x14ac:dyDescent="0.15">
      <c r="F6" s="134"/>
      <c r="G6" s="134"/>
      <c r="H6" s="134"/>
      <c r="I6" s="565"/>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7"/>
      <c r="AS6" s="537"/>
      <c r="AT6" s="537"/>
      <c r="AU6" s="537"/>
      <c r="AV6" s="537"/>
      <c r="AW6" s="537"/>
      <c r="AX6" s="537"/>
      <c r="AY6" s="537"/>
      <c r="AZ6" s="537"/>
      <c r="BA6" s="537"/>
      <c r="BB6" s="537"/>
      <c r="BC6" s="537"/>
      <c r="BD6" s="537"/>
      <c r="BE6" s="537"/>
      <c r="BF6" s="537"/>
      <c r="BG6" s="537"/>
      <c r="BH6" s="537"/>
      <c r="BI6" s="537"/>
      <c r="BJ6" s="537"/>
      <c r="BK6" s="537"/>
      <c r="BL6" s="537"/>
      <c r="BM6" s="537"/>
      <c r="BN6" s="537"/>
      <c r="BO6" s="537"/>
      <c r="BP6" s="537" t="str">
        <f>'①入力シート(男女)'!$H$76&amp;"　"&amp;'①入力シート(男女)'!$J$76</f>
        <v>　</v>
      </c>
      <c r="BQ6" s="537"/>
      <c r="BR6" s="537"/>
      <c r="BS6" s="537"/>
      <c r="BT6" s="537"/>
      <c r="BU6" s="537"/>
      <c r="BV6" s="537"/>
      <c r="BW6" s="537"/>
      <c r="BX6" s="537"/>
      <c r="BY6" s="537"/>
      <c r="BZ6" s="537"/>
      <c r="CA6" s="537"/>
      <c r="CB6" s="537"/>
      <c r="CC6" s="537"/>
      <c r="CD6" s="537"/>
      <c r="CE6" s="553"/>
    </row>
    <row r="7" spans="1:83" ht="14.25" customHeight="1" x14ac:dyDescent="0.15">
      <c r="F7" s="134"/>
      <c r="G7" s="134"/>
      <c r="H7" s="134"/>
      <c r="I7" s="565" t="s">
        <v>15</v>
      </c>
      <c r="J7" s="537"/>
      <c r="K7" s="537"/>
      <c r="L7" s="537"/>
      <c r="M7" s="537"/>
      <c r="N7" s="537"/>
      <c r="O7" s="135"/>
      <c r="P7" s="526" t="s">
        <v>17</v>
      </c>
      <c r="Q7" s="527"/>
      <c r="R7" s="592" t="str">
        <f>IF('①入力シート(男女)'!$D$77="","",'①入力シート(男女)'!$D$25)</f>
        <v/>
      </c>
      <c r="S7" s="592"/>
      <c r="T7" s="592"/>
      <c r="U7" s="592"/>
      <c r="V7" s="528" t="s">
        <v>18</v>
      </c>
      <c r="W7" s="528"/>
      <c r="X7" s="528" t="str">
        <f>IF('①入力シート(男女)'!$D$77="","",'①入力シート(男女)'!$F$25)</f>
        <v/>
      </c>
      <c r="Y7" s="528"/>
      <c r="Z7" s="528"/>
      <c r="AA7" s="528"/>
      <c r="AB7" s="528"/>
      <c r="AC7" s="528"/>
      <c r="AD7" s="528"/>
      <c r="AE7" s="528"/>
      <c r="AF7" s="528"/>
      <c r="AG7" s="528"/>
      <c r="AH7" s="528"/>
      <c r="AI7" s="528"/>
      <c r="AJ7" s="528"/>
      <c r="AK7" s="528"/>
      <c r="AL7" s="528"/>
      <c r="AM7" s="528"/>
      <c r="AN7" s="528"/>
      <c r="AO7" s="528"/>
      <c r="AP7" s="528"/>
      <c r="AQ7" s="528"/>
      <c r="AR7" s="528"/>
      <c r="AS7" s="528"/>
      <c r="AT7" s="528"/>
      <c r="AU7" s="528"/>
      <c r="AV7" s="528"/>
      <c r="AW7" s="528"/>
      <c r="AX7" s="528"/>
      <c r="AY7" s="528"/>
      <c r="AZ7" s="528"/>
      <c r="BA7" s="528"/>
      <c r="BB7" s="528"/>
      <c r="BC7" s="528"/>
      <c r="BD7" s="544"/>
      <c r="BE7" s="537" t="s">
        <v>75</v>
      </c>
      <c r="BF7" s="537"/>
      <c r="BG7" s="537"/>
      <c r="BH7" s="537"/>
      <c r="BI7" s="537"/>
      <c r="BJ7" s="537"/>
      <c r="BK7" s="537"/>
      <c r="BL7" s="537"/>
      <c r="BM7" s="537"/>
      <c r="BN7" s="537"/>
      <c r="BO7" s="537"/>
      <c r="BP7" s="537" t="str">
        <f>IF('①入力シート(男女)'!$D$77="","",'①入力シート(男女)'!$D$27)</f>
        <v/>
      </c>
      <c r="BQ7" s="537"/>
      <c r="BR7" s="537"/>
      <c r="BS7" s="618"/>
      <c r="BT7" s="536" t="s">
        <v>19</v>
      </c>
      <c r="BU7" s="536"/>
      <c r="BV7" s="528" t="str">
        <f>IF('①入力シート(男女)'!$D$77="","",'①入力シート(男女)'!$F$27)</f>
        <v/>
      </c>
      <c r="BW7" s="793"/>
      <c r="BX7" s="793"/>
      <c r="BY7" s="793"/>
      <c r="BZ7" s="536" t="s">
        <v>19</v>
      </c>
      <c r="CA7" s="536"/>
      <c r="CB7" s="528" t="str">
        <f>IF('①入力シート(男女)'!$D$77="","",'①入力シート(男女)'!$H$27)</f>
        <v/>
      </c>
      <c r="CC7" s="793"/>
      <c r="CD7" s="793"/>
      <c r="CE7" s="795"/>
    </row>
    <row r="8" spans="1:83" ht="14.25" customHeight="1" x14ac:dyDescent="0.15">
      <c r="B8" s="109"/>
      <c r="C8" s="109"/>
      <c r="D8" s="109"/>
      <c r="E8" s="109"/>
      <c r="F8" s="145"/>
      <c r="G8" s="145"/>
      <c r="H8" s="134"/>
      <c r="I8" s="565"/>
      <c r="J8" s="537"/>
      <c r="K8" s="537"/>
      <c r="L8" s="537"/>
      <c r="M8" s="537"/>
      <c r="N8" s="537"/>
      <c r="O8" s="136"/>
      <c r="P8" s="542" t="str">
        <f>IF('①入力シート(男女)'!$D$77="","",'①入力シート(男女)'!$D$26)</f>
        <v/>
      </c>
      <c r="Q8" s="543"/>
      <c r="R8" s="543"/>
      <c r="S8" s="543"/>
      <c r="T8" s="543"/>
      <c r="U8" s="543"/>
      <c r="V8" s="543"/>
      <c r="W8" s="543"/>
      <c r="X8" s="543"/>
      <c r="Y8" s="543"/>
      <c r="Z8" s="543"/>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3"/>
      <c r="AY8" s="543"/>
      <c r="AZ8" s="543"/>
      <c r="BA8" s="543"/>
      <c r="BB8" s="543"/>
      <c r="BC8" s="543"/>
      <c r="BD8" s="543"/>
      <c r="BE8" s="537"/>
      <c r="BF8" s="537"/>
      <c r="BG8" s="537"/>
      <c r="BH8" s="537"/>
      <c r="BI8" s="537"/>
      <c r="BJ8" s="537"/>
      <c r="BK8" s="537"/>
      <c r="BL8" s="537"/>
      <c r="BM8" s="537"/>
      <c r="BN8" s="537"/>
      <c r="BO8" s="537"/>
      <c r="BP8" s="537"/>
      <c r="BQ8" s="537"/>
      <c r="BR8" s="537"/>
      <c r="BS8" s="618"/>
      <c r="BT8" s="536"/>
      <c r="BU8" s="536"/>
      <c r="BV8" s="794"/>
      <c r="BW8" s="794"/>
      <c r="BX8" s="794"/>
      <c r="BY8" s="794"/>
      <c r="BZ8" s="536"/>
      <c r="CA8" s="536"/>
      <c r="CB8" s="794"/>
      <c r="CC8" s="794"/>
      <c r="CD8" s="794"/>
      <c r="CE8" s="796"/>
    </row>
    <row r="9" spans="1:83" ht="14.25" customHeight="1" x14ac:dyDescent="0.15">
      <c r="B9" s="109"/>
      <c r="C9" s="109"/>
      <c r="D9" s="109"/>
      <c r="E9" s="109"/>
      <c r="F9" s="145"/>
      <c r="G9" s="145"/>
      <c r="H9" s="134"/>
      <c r="I9" s="533" t="s">
        <v>11</v>
      </c>
      <c r="J9" s="534"/>
      <c r="K9" s="534"/>
      <c r="L9" s="534"/>
      <c r="M9" s="534"/>
      <c r="N9" s="534"/>
      <c r="O9" s="534"/>
      <c r="P9" s="534"/>
      <c r="Q9" s="534"/>
      <c r="R9" s="534"/>
      <c r="S9" s="540"/>
      <c r="T9" s="797" t="str">
        <f>'①入力シート(男女)'!$H$77&amp;"　"&amp;'①入力シート(男女)'!$J$77</f>
        <v>　</v>
      </c>
      <c r="U9" s="798"/>
      <c r="V9" s="798"/>
      <c r="W9" s="798"/>
      <c r="X9" s="798"/>
      <c r="Y9" s="798"/>
      <c r="Z9" s="798"/>
      <c r="AA9" s="798"/>
      <c r="AB9" s="798"/>
      <c r="AC9" s="798"/>
      <c r="AD9" s="799"/>
      <c r="AE9" s="799"/>
      <c r="AF9" s="799"/>
      <c r="AG9" s="800"/>
      <c r="AH9" s="800"/>
      <c r="AI9" s="800"/>
      <c r="AJ9" s="800"/>
      <c r="AK9" s="800"/>
      <c r="AL9" s="800"/>
      <c r="AM9" s="800"/>
      <c r="AN9" s="800"/>
      <c r="AO9" s="800"/>
      <c r="AP9" s="800"/>
      <c r="AQ9" s="801"/>
      <c r="AR9" s="807" t="str">
        <f>"令和"&amp;date!B3&amp;"年度日本協会登録番号"</f>
        <v>令和元年度日本協会登録番号</v>
      </c>
      <c r="AS9" s="528"/>
      <c r="AT9" s="528"/>
      <c r="AU9" s="528"/>
      <c r="AV9" s="528"/>
      <c r="AW9" s="528"/>
      <c r="AX9" s="528"/>
      <c r="AY9" s="528"/>
      <c r="AZ9" s="528"/>
      <c r="BA9" s="528"/>
      <c r="BB9" s="808"/>
      <c r="BC9" s="808"/>
      <c r="BD9" s="808"/>
      <c r="BE9" s="808"/>
      <c r="BF9" s="808"/>
      <c r="BG9" s="808"/>
      <c r="BH9" s="808"/>
      <c r="BI9" s="809"/>
      <c r="BJ9" s="557" t="str">
        <f>IF('①入力シート(男女)'!$L$77="","",'①入力シート(男女)'!$L$77)</f>
        <v/>
      </c>
      <c r="BK9" s="808"/>
      <c r="BL9" s="808"/>
      <c r="BM9" s="808"/>
      <c r="BN9" s="808"/>
      <c r="BO9" s="808"/>
      <c r="BP9" s="808"/>
      <c r="BQ9" s="808"/>
      <c r="BR9" s="808"/>
      <c r="BS9" s="808"/>
      <c r="BT9" s="808"/>
      <c r="BU9" s="808"/>
      <c r="BV9" s="808"/>
      <c r="BW9" s="808"/>
      <c r="BX9" s="808"/>
      <c r="BY9" s="808"/>
      <c r="BZ9" s="808"/>
      <c r="CA9" s="808"/>
      <c r="CB9" s="808"/>
      <c r="CC9" s="808"/>
      <c r="CD9" s="808"/>
      <c r="CE9" s="822"/>
    </row>
    <row r="10" spans="1:83" ht="14.25" customHeight="1" x14ac:dyDescent="0.15">
      <c r="B10" s="109"/>
      <c r="C10" s="109"/>
      <c r="D10" s="109"/>
      <c r="E10" s="109"/>
      <c r="F10" s="145"/>
      <c r="G10" s="145"/>
      <c r="H10" s="134"/>
      <c r="I10" s="564" t="s">
        <v>23</v>
      </c>
      <c r="J10" s="543"/>
      <c r="K10" s="543"/>
      <c r="L10" s="543"/>
      <c r="M10" s="543"/>
      <c r="N10" s="543"/>
      <c r="O10" s="543"/>
      <c r="P10" s="543"/>
      <c r="Q10" s="543"/>
      <c r="R10" s="543"/>
      <c r="S10" s="569"/>
      <c r="T10" s="802" t="str">
        <f>'①入力シート(男女)'!$D$77&amp;"　"&amp;'①入力シート(男女)'!$F$77</f>
        <v>　</v>
      </c>
      <c r="U10" s="803"/>
      <c r="V10" s="803"/>
      <c r="W10" s="803"/>
      <c r="X10" s="803"/>
      <c r="Y10" s="803"/>
      <c r="Z10" s="803"/>
      <c r="AA10" s="803"/>
      <c r="AB10" s="803"/>
      <c r="AC10" s="803"/>
      <c r="AD10" s="803"/>
      <c r="AE10" s="803"/>
      <c r="AF10" s="803"/>
      <c r="AG10" s="804"/>
      <c r="AH10" s="804"/>
      <c r="AI10" s="804"/>
      <c r="AJ10" s="804"/>
      <c r="AK10" s="804"/>
      <c r="AL10" s="804"/>
      <c r="AM10" s="804"/>
      <c r="AN10" s="804"/>
      <c r="AO10" s="804"/>
      <c r="AP10" s="804"/>
      <c r="AQ10" s="805"/>
      <c r="AR10" s="810"/>
      <c r="AS10" s="811"/>
      <c r="AT10" s="811"/>
      <c r="AU10" s="811"/>
      <c r="AV10" s="811"/>
      <c r="AW10" s="811"/>
      <c r="AX10" s="811"/>
      <c r="AY10" s="811"/>
      <c r="AZ10" s="811"/>
      <c r="BA10" s="811"/>
      <c r="BB10" s="811"/>
      <c r="BC10" s="811"/>
      <c r="BD10" s="811"/>
      <c r="BE10" s="811"/>
      <c r="BF10" s="811"/>
      <c r="BG10" s="811"/>
      <c r="BH10" s="811"/>
      <c r="BI10" s="812"/>
      <c r="BJ10" s="810"/>
      <c r="BK10" s="811"/>
      <c r="BL10" s="811"/>
      <c r="BM10" s="811"/>
      <c r="BN10" s="811"/>
      <c r="BO10" s="811"/>
      <c r="BP10" s="811"/>
      <c r="BQ10" s="811"/>
      <c r="BR10" s="811"/>
      <c r="BS10" s="811"/>
      <c r="BT10" s="811"/>
      <c r="BU10" s="811"/>
      <c r="BV10" s="811"/>
      <c r="BW10" s="811"/>
      <c r="BX10" s="811"/>
      <c r="BY10" s="811"/>
      <c r="BZ10" s="811"/>
      <c r="CA10" s="811"/>
      <c r="CB10" s="811"/>
      <c r="CC10" s="811"/>
      <c r="CD10" s="811"/>
      <c r="CE10" s="823"/>
    </row>
    <row r="11" spans="1:83" ht="14.25" customHeight="1" x14ac:dyDescent="0.15">
      <c r="B11" s="109"/>
      <c r="C11" s="109"/>
      <c r="D11" s="109"/>
      <c r="E11" s="109"/>
      <c r="F11" s="145"/>
      <c r="G11" s="145"/>
      <c r="H11" s="134"/>
      <c r="I11" s="590"/>
      <c r="J11" s="570"/>
      <c r="K11" s="570"/>
      <c r="L11" s="570"/>
      <c r="M11" s="570"/>
      <c r="N11" s="570"/>
      <c r="O11" s="570"/>
      <c r="P11" s="570"/>
      <c r="Q11" s="570"/>
      <c r="R11" s="570"/>
      <c r="S11" s="570"/>
      <c r="T11" s="561"/>
      <c r="U11" s="562"/>
      <c r="V11" s="562"/>
      <c r="W11" s="562"/>
      <c r="X11" s="562"/>
      <c r="Y11" s="562"/>
      <c r="Z11" s="562"/>
      <c r="AA11" s="562"/>
      <c r="AB11" s="562"/>
      <c r="AC11" s="562"/>
      <c r="AD11" s="562"/>
      <c r="AE11" s="562"/>
      <c r="AF11" s="562"/>
      <c r="AG11" s="794"/>
      <c r="AH11" s="794"/>
      <c r="AI11" s="794"/>
      <c r="AJ11" s="794"/>
      <c r="AK11" s="794"/>
      <c r="AL11" s="794"/>
      <c r="AM11" s="794"/>
      <c r="AN11" s="794"/>
      <c r="AO11" s="794"/>
      <c r="AP11" s="794"/>
      <c r="AQ11" s="806"/>
      <c r="AR11" s="813"/>
      <c r="AS11" s="814"/>
      <c r="AT11" s="814"/>
      <c r="AU11" s="814"/>
      <c r="AV11" s="814"/>
      <c r="AW11" s="814"/>
      <c r="AX11" s="814"/>
      <c r="AY11" s="814"/>
      <c r="AZ11" s="814"/>
      <c r="BA11" s="814"/>
      <c r="BB11" s="814"/>
      <c r="BC11" s="814"/>
      <c r="BD11" s="814"/>
      <c r="BE11" s="814"/>
      <c r="BF11" s="814"/>
      <c r="BG11" s="814"/>
      <c r="BH11" s="814"/>
      <c r="BI11" s="815"/>
      <c r="BJ11" s="813"/>
      <c r="BK11" s="814"/>
      <c r="BL11" s="814"/>
      <c r="BM11" s="814"/>
      <c r="BN11" s="814"/>
      <c r="BO11" s="814"/>
      <c r="BP11" s="814"/>
      <c r="BQ11" s="814"/>
      <c r="BR11" s="814"/>
      <c r="BS11" s="814"/>
      <c r="BT11" s="814"/>
      <c r="BU11" s="814"/>
      <c r="BV11" s="814"/>
      <c r="BW11" s="814"/>
      <c r="BX11" s="814"/>
      <c r="BY11" s="814"/>
      <c r="BZ11" s="814"/>
      <c r="CA11" s="814"/>
      <c r="CB11" s="814"/>
      <c r="CC11" s="814"/>
      <c r="CD11" s="814"/>
      <c r="CE11" s="824"/>
    </row>
    <row r="12" spans="1:83" ht="14.25" customHeight="1" x14ac:dyDescent="0.15">
      <c r="B12" s="109"/>
      <c r="C12" s="109"/>
      <c r="D12" s="109"/>
      <c r="E12" s="109"/>
      <c r="F12" s="145"/>
      <c r="G12" s="145"/>
      <c r="H12" s="134"/>
      <c r="I12" s="819"/>
      <c r="J12" s="528"/>
      <c r="K12" s="528"/>
      <c r="L12" s="528"/>
      <c r="M12" s="528"/>
      <c r="N12" s="544"/>
      <c r="O12" s="534" t="s">
        <v>27</v>
      </c>
      <c r="P12" s="534"/>
      <c r="Q12" s="534"/>
      <c r="R12" s="534"/>
      <c r="S12" s="534"/>
      <c r="T12" s="534"/>
      <c r="U12" s="534"/>
      <c r="V12" s="534"/>
      <c r="W12" s="534"/>
      <c r="X12" s="534"/>
      <c r="Y12" s="534"/>
      <c r="Z12" s="534"/>
      <c r="AA12" s="534"/>
      <c r="AB12" s="534"/>
      <c r="AC12" s="534"/>
      <c r="AD12" s="534"/>
      <c r="AE12" s="535"/>
      <c r="AF12" s="535"/>
      <c r="AG12" s="535"/>
      <c r="AH12" s="535"/>
      <c r="AI12" s="537" t="s">
        <v>29</v>
      </c>
      <c r="AJ12" s="537"/>
      <c r="AK12" s="537"/>
      <c r="AL12" s="537"/>
      <c r="AM12" s="571" t="s">
        <v>30</v>
      </c>
      <c r="AN12" s="537"/>
      <c r="AO12" s="537"/>
      <c r="AP12" s="537"/>
      <c r="AQ12" s="537"/>
      <c r="AR12" s="537"/>
      <c r="AS12" s="537"/>
      <c r="AT12" s="537"/>
      <c r="AU12" s="537"/>
      <c r="AV12" s="537"/>
      <c r="AW12" s="537"/>
      <c r="AX12" s="556" t="str">
        <f>"令　和　"&amp;date!B3&amp;"　年　度
日 本 協 会 登 録 番 号"</f>
        <v>令　和　元　年　度
日 本 協 会 登 録 番 号</v>
      </c>
      <c r="AY12" s="537"/>
      <c r="AZ12" s="537"/>
      <c r="BA12" s="537"/>
      <c r="BB12" s="537"/>
      <c r="BC12" s="537"/>
      <c r="BD12" s="537"/>
      <c r="BE12" s="537"/>
      <c r="BF12" s="537"/>
      <c r="BG12" s="537"/>
      <c r="BH12" s="537"/>
      <c r="BI12" s="537"/>
      <c r="BJ12" s="537"/>
      <c r="BK12" s="537"/>
      <c r="BL12" s="537"/>
      <c r="BM12" s="537"/>
      <c r="BN12" s="537"/>
      <c r="BO12" s="537"/>
      <c r="BP12" s="537" t="s">
        <v>33</v>
      </c>
      <c r="BQ12" s="537"/>
      <c r="BR12" s="537"/>
      <c r="BS12" s="537"/>
      <c r="BT12" s="537"/>
      <c r="BU12" s="537"/>
      <c r="BV12" s="537"/>
      <c r="BW12" s="537"/>
      <c r="BX12" s="537"/>
      <c r="BY12" s="537"/>
      <c r="BZ12" s="537"/>
      <c r="CA12" s="537"/>
      <c r="CB12" s="537"/>
      <c r="CC12" s="537"/>
      <c r="CD12" s="537"/>
      <c r="CE12" s="553"/>
    </row>
    <row r="13" spans="1:83" ht="14.25" customHeight="1" x14ac:dyDescent="0.15">
      <c r="B13" s="109"/>
      <c r="C13" s="109"/>
      <c r="D13" s="109"/>
      <c r="E13" s="109"/>
      <c r="F13" s="145"/>
      <c r="G13" s="145"/>
      <c r="H13" s="134"/>
      <c r="I13" s="820"/>
      <c r="J13" s="559"/>
      <c r="K13" s="559"/>
      <c r="L13" s="559"/>
      <c r="M13" s="559"/>
      <c r="N13" s="560"/>
      <c r="O13" s="543" t="s">
        <v>28</v>
      </c>
      <c r="P13" s="543"/>
      <c r="Q13" s="543"/>
      <c r="R13" s="543"/>
      <c r="S13" s="543"/>
      <c r="T13" s="543"/>
      <c r="U13" s="543"/>
      <c r="V13" s="543"/>
      <c r="W13" s="543"/>
      <c r="X13" s="543"/>
      <c r="Y13" s="543"/>
      <c r="Z13" s="543"/>
      <c r="AA13" s="543"/>
      <c r="AB13" s="543"/>
      <c r="AC13" s="543"/>
      <c r="AD13" s="543"/>
      <c r="AE13" s="569"/>
      <c r="AF13" s="569"/>
      <c r="AG13" s="569"/>
      <c r="AH13" s="569"/>
      <c r="AI13" s="537"/>
      <c r="AJ13" s="537"/>
      <c r="AK13" s="537"/>
      <c r="AL13" s="537"/>
      <c r="AM13" s="537"/>
      <c r="AN13" s="537"/>
      <c r="AO13" s="537"/>
      <c r="AP13" s="537"/>
      <c r="AQ13" s="537"/>
      <c r="AR13" s="537"/>
      <c r="AS13" s="537"/>
      <c r="AT13" s="537"/>
      <c r="AU13" s="537"/>
      <c r="AV13" s="537"/>
      <c r="AW13" s="537"/>
      <c r="AX13" s="537"/>
      <c r="AY13" s="537"/>
      <c r="AZ13" s="537"/>
      <c r="BA13" s="537"/>
      <c r="BB13" s="537"/>
      <c r="BC13" s="537"/>
      <c r="BD13" s="537"/>
      <c r="BE13" s="537"/>
      <c r="BF13" s="537"/>
      <c r="BG13" s="537"/>
      <c r="BH13" s="537"/>
      <c r="BI13" s="537"/>
      <c r="BJ13" s="537"/>
      <c r="BK13" s="537"/>
      <c r="BL13" s="537"/>
      <c r="BM13" s="537"/>
      <c r="BN13" s="537"/>
      <c r="BO13" s="537"/>
      <c r="BP13" s="537"/>
      <c r="BQ13" s="537"/>
      <c r="BR13" s="537"/>
      <c r="BS13" s="537"/>
      <c r="BT13" s="537"/>
      <c r="BU13" s="537"/>
      <c r="BV13" s="537"/>
      <c r="BW13" s="537"/>
      <c r="BX13" s="537"/>
      <c r="BY13" s="537"/>
      <c r="BZ13" s="537"/>
      <c r="CA13" s="537"/>
      <c r="CB13" s="537"/>
      <c r="CC13" s="537"/>
      <c r="CD13" s="537"/>
      <c r="CE13" s="553"/>
    </row>
    <row r="14" spans="1:83" ht="14.25" customHeight="1" x14ac:dyDescent="0.15">
      <c r="F14" s="134"/>
      <c r="G14" s="134"/>
      <c r="H14" s="134"/>
      <c r="I14" s="821"/>
      <c r="J14" s="562"/>
      <c r="K14" s="562"/>
      <c r="L14" s="562"/>
      <c r="M14" s="562"/>
      <c r="N14" s="542"/>
      <c r="O14" s="537"/>
      <c r="P14" s="537"/>
      <c r="Q14" s="537"/>
      <c r="R14" s="537"/>
      <c r="S14" s="537"/>
      <c r="T14" s="537"/>
      <c r="U14" s="537"/>
      <c r="V14" s="537"/>
      <c r="W14" s="537"/>
      <c r="X14" s="537"/>
      <c r="Y14" s="537"/>
      <c r="Z14" s="537"/>
      <c r="AA14" s="537"/>
      <c r="AB14" s="537"/>
      <c r="AC14" s="537"/>
      <c r="AD14" s="537"/>
      <c r="AE14" s="570"/>
      <c r="AF14" s="570"/>
      <c r="AG14" s="570"/>
      <c r="AH14" s="570"/>
      <c r="AI14" s="537"/>
      <c r="AJ14" s="537"/>
      <c r="AK14" s="537"/>
      <c r="AL14" s="537"/>
      <c r="AM14" s="537"/>
      <c r="AN14" s="537"/>
      <c r="AO14" s="537"/>
      <c r="AP14" s="537"/>
      <c r="AQ14" s="537"/>
      <c r="AR14" s="537"/>
      <c r="AS14" s="537"/>
      <c r="AT14" s="537"/>
      <c r="AU14" s="537"/>
      <c r="AV14" s="537"/>
      <c r="AW14" s="537"/>
      <c r="AX14" s="537"/>
      <c r="AY14" s="537"/>
      <c r="AZ14" s="537"/>
      <c r="BA14" s="537"/>
      <c r="BB14" s="537"/>
      <c r="BC14" s="537"/>
      <c r="BD14" s="537"/>
      <c r="BE14" s="537"/>
      <c r="BF14" s="537"/>
      <c r="BG14" s="537"/>
      <c r="BH14" s="537"/>
      <c r="BI14" s="537"/>
      <c r="BJ14" s="537"/>
      <c r="BK14" s="537"/>
      <c r="BL14" s="537"/>
      <c r="BM14" s="537"/>
      <c r="BN14" s="537"/>
      <c r="BO14" s="537"/>
      <c r="BP14" s="537"/>
      <c r="BQ14" s="537"/>
      <c r="BR14" s="537"/>
      <c r="BS14" s="537"/>
      <c r="BT14" s="537"/>
      <c r="BU14" s="537"/>
      <c r="BV14" s="537"/>
      <c r="BW14" s="537"/>
      <c r="BX14" s="537"/>
      <c r="BY14" s="537"/>
      <c r="BZ14" s="537"/>
      <c r="CA14" s="537"/>
      <c r="CB14" s="537"/>
      <c r="CC14" s="537"/>
      <c r="CD14" s="537"/>
      <c r="CE14" s="553"/>
    </row>
    <row r="15" spans="1:83" ht="14.25" customHeight="1" x14ac:dyDescent="0.15">
      <c r="F15" s="146"/>
      <c r="G15" s="146"/>
      <c r="H15" s="146"/>
      <c r="I15" s="784" t="s">
        <v>76</v>
      </c>
      <c r="J15" s="785"/>
      <c r="K15" s="785"/>
      <c r="L15" s="785"/>
      <c r="M15" s="785"/>
      <c r="N15" s="786"/>
      <c r="O15" s="534" t="str">
        <f>IF('①入力シート(男女)'!$D$78="","",'①入力シート(男女)'!$H$78&amp;"　"&amp;'①入力シート(男女)'!$J$78)</f>
        <v/>
      </c>
      <c r="P15" s="534"/>
      <c r="Q15" s="534"/>
      <c r="R15" s="534"/>
      <c r="S15" s="534"/>
      <c r="T15" s="534"/>
      <c r="U15" s="534"/>
      <c r="V15" s="534"/>
      <c r="W15" s="534"/>
      <c r="X15" s="534"/>
      <c r="Y15" s="534"/>
      <c r="Z15" s="534"/>
      <c r="AA15" s="534"/>
      <c r="AB15" s="534"/>
      <c r="AC15" s="534"/>
      <c r="AD15" s="534"/>
      <c r="AE15" s="535"/>
      <c r="AF15" s="535"/>
      <c r="AG15" s="535"/>
      <c r="AH15" s="535"/>
      <c r="AI15" s="532" t="str">
        <f>IF('①入力シート(男女)'!$D$78="","",'①入力シート(男女)'!$R$78)</f>
        <v/>
      </c>
      <c r="AJ15" s="532"/>
      <c r="AK15" s="532"/>
      <c r="AL15" s="532"/>
      <c r="AM15" s="566" t="str">
        <f>IF('①入力シート(男女)'!$D$78="","",'①入力シート(男女)'!$O$78)</f>
        <v/>
      </c>
      <c r="AN15" s="566"/>
      <c r="AO15" s="567"/>
      <c r="AP15" s="536" t="s">
        <v>32</v>
      </c>
      <c r="AQ15" s="536"/>
      <c r="AR15" s="536" t="str">
        <f>IF('①入力シート(男女)'!$D$78="","",'①入力シート(男女)'!$P$78)</f>
        <v/>
      </c>
      <c r="AS15" s="536"/>
      <c r="AT15" s="536" t="s">
        <v>32</v>
      </c>
      <c r="AU15" s="536"/>
      <c r="AV15" s="595" t="str">
        <f>IF('①入力シート(男女)'!$D$78="","",'①入力シート(男女)'!$Q$78)</f>
        <v/>
      </c>
      <c r="AW15" s="537"/>
      <c r="AX15" s="532" t="str">
        <f>IF('①入力シート(男女)'!$D$78="","",'①入力シート(男女)'!$L$78)</f>
        <v/>
      </c>
      <c r="AY15" s="532"/>
      <c r="AZ15" s="532"/>
      <c r="BA15" s="532"/>
      <c r="BB15" s="532"/>
      <c r="BC15" s="532"/>
      <c r="BD15" s="532"/>
      <c r="BE15" s="532"/>
      <c r="BF15" s="532"/>
      <c r="BG15" s="532"/>
      <c r="BH15" s="532"/>
      <c r="BI15" s="532"/>
      <c r="BJ15" s="532"/>
      <c r="BK15" s="532"/>
      <c r="BL15" s="532"/>
      <c r="BM15" s="532"/>
      <c r="BN15" s="532"/>
      <c r="BO15" s="532"/>
      <c r="BP15" s="538"/>
      <c r="BQ15" s="538"/>
      <c r="BR15" s="538"/>
      <c r="BS15" s="538"/>
      <c r="BT15" s="538"/>
      <c r="BU15" s="538"/>
      <c r="BV15" s="538"/>
      <c r="BW15" s="538"/>
      <c r="BX15" s="538"/>
      <c r="BY15" s="538"/>
      <c r="BZ15" s="538"/>
      <c r="CA15" s="538"/>
      <c r="CB15" s="538"/>
      <c r="CC15" s="538"/>
      <c r="CD15" s="538"/>
      <c r="CE15" s="539"/>
    </row>
    <row r="16" spans="1:83" ht="14.25" customHeight="1" x14ac:dyDescent="0.15">
      <c r="B16" s="9"/>
      <c r="C16" s="10"/>
      <c r="D16" s="10"/>
      <c r="E16" s="11"/>
      <c r="F16" s="146"/>
      <c r="G16" s="146"/>
      <c r="H16" s="146"/>
      <c r="I16" s="787"/>
      <c r="J16" s="788"/>
      <c r="K16" s="788"/>
      <c r="L16" s="788"/>
      <c r="M16" s="788"/>
      <c r="N16" s="789"/>
      <c r="O16" s="530" t="str">
        <f>IF('①入力シート(男女)'!$D$78="","",'①入力シート(男女)'!$D$78&amp;"　"&amp;'①入力シート(男女)'!$F$78)</f>
        <v/>
      </c>
      <c r="P16" s="530"/>
      <c r="Q16" s="530"/>
      <c r="R16" s="530"/>
      <c r="S16" s="530"/>
      <c r="T16" s="530"/>
      <c r="U16" s="530"/>
      <c r="V16" s="530"/>
      <c r="W16" s="530"/>
      <c r="X16" s="530"/>
      <c r="Y16" s="530"/>
      <c r="Z16" s="530"/>
      <c r="AA16" s="530"/>
      <c r="AB16" s="530"/>
      <c r="AC16" s="530"/>
      <c r="AD16" s="530"/>
      <c r="AE16" s="530"/>
      <c r="AF16" s="530"/>
      <c r="AG16" s="530"/>
      <c r="AH16" s="530"/>
      <c r="AI16" s="532"/>
      <c r="AJ16" s="532"/>
      <c r="AK16" s="532"/>
      <c r="AL16" s="532"/>
      <c r="AM16" s="566"/>
      <c r="AN16" s="566"/>
      <c r="AO16" s="567"/>
      <c r="AP16" s="536"/>
      <c r="AQ16" s="536"/>
      <c r="AR16" s="536"/>
      <c r="AS16" s="536"/>
      <c r="AT16" s="536"/>
      <c r="AU16" s="536"/>
      <c r="AV16" s="595"/>
      <c r="AW16" s="537"/>
      <c r="AX16" s="532"/>
      <c r="AY16" s="532"/>
      <c r="AZ16" s="532"/>
      <c r="BA16" s="532"/>
      <c r="BB16" s="532"/>
      <c r="BC16" s="532"/>
      <c r="BD16" s="532"/>
      <c r="BE16" s="532"/>
      <c r="BF16" s="532"/>
      <c r="BG16" s="532"/>
      <c r="BH16" s="532"/>
      <c r="BI16" s="532"/>
      <c r="BJ16" s="532"/>
      <c r="BK16" s="532"/>
      <c r="BL16" s="532"/>
      <c r="BM16" s="532"/>
      <c r="BN16" s="532"/>
      <c r="BO16" s="532"/>
      <c r="BP16" s="538"/>
      <c r="BQ16" s="538"/>
      <c r="BR16" s="538"/>
      <c r="BS16" s="538"/>
      <c r="BT16" s="538"/>
      <c r="BU16" s="538"/>
      <c r="BV16" s="538"/>
      <c r="BW16" s="538"/>
      <c r="BX16" s="538"/>
      <c r="BY16" s="538"/>
      <c r="BZ16" s="538"/>
      <c r="CA16" s="538"/>
      <c r="CB16" s="538"/>
      <c r="CC16" s="538"/>
      <c r="CD16" s="538"/>
      <c r="CE16" s="539"/>
    </row>
    <row r="17" spans="2:83" ht="14.25" customHeight="1" x14ac:dyDescent="0.15">
      <c r="B17" s="709" t="s">
        <v>5</v>
      </c>
      <c r="C17" s="710"/>
      <c r="D17" s="710"/>
      <c r="E17" s="711"/>
      <c r="F17" s="146"/>
      <c r="G17" s="146"/>
      <c r="H17" s="146"/>
      <c r="I17" s="787"/>
      <c r="J17" s="788"/>
      <c r="K17" s="788"/>
      <c r="L17" s="788"/>
      <c r="M17" s="788"/>
      <c r="N17" s="789"/>
      <c r="O17" s="532"/>
      <c r="P17" s="532"/>
      <c r="Q17" s="532"/>
      <c r="R17" s="532"/>
      <c r="S17" s="532"/>
      <c r="T17" s="532"/>
      <c r="U17" s="532"/>
      <c r="V17" s="532"/>
      <c r="W17" s="532"/>
      <c r="X17" s="532"/>
      <c r="Y17" s="532"/>
      <c r="Z17" s="532"/>
      <c r="AA17" s="532"/>
      <c r="AB17" s="532"/>
      <c r="AC17" s="532"/>
      <c r="AD17" s="532"/>
      <c r="AE17" s="532"/>
      <c r="AF17" s="532"/>
      <c r="AG17" s="532"/>
      <c r="AH17" s="532"/>
      <c r="AI17" s="532"/>
      <c r="AJ17" s="532"/>
      <c r="AK17" s="532"/>
      <c r="AL17" s="532"/>
      <c r="AM17" s="566"/>
      <c r="AN17" s="566"/>
      <c r="AO17" s="567"/>
      <c r="AP17" s="536"/>
      <c r="AQ17" s="536"/>
      <c r="AR17" s="536"/>
      <c r="AS17" s="536"/>
      <c r="AT17" s="536"/>
      <c r="AU17" s="536"/>
      <c r="AV17" s="595"/>
      <c r="AW17" s="537"/>
      <c r="AX17" s="532"/>
      <c r="AY17" s="532"/>
      <c r="AZ17" s="532"/>
      <c r="BA17" s="532"/>
      <c r="BB17" s="532"/>
      <c r="BC17" s="532"/>
      <c r="BD17" s="532"/>
      <c r="BE17" s="532"/>
      <c r="BF17" s="532"/>
      <c r="BG17" s="532"/>
      <c r="BH17" s="532"/>
      <c r="BI17" s="532"/>
      <c r="BJ17" s="532"/>
      <c r="BK17" s="532"/>
      <c r="BL17" s="532"/>
      <c r="BM17" s="532"/>
      <c r="BN17" s="532"/>
      <c r="BO17" s="532"/>
      <c r="BP17" s="538"/>
      <c r="BQ17" s="538"/>
      <c r="BR17" s="538"/>
      <c r="BS17" s="538"/>
      <c r="BT17" s="538"/>
      <c r="BU17" s="538"/>
      <c r="BV17" s="538"/>
      <c r="BW17" s="538"/>
      <c r="BX17" s="538"/>
      <c r="BY17" s="538"/>
      <c r="BZ17" s="538"/>
      <c r="CA17" s="538"/>
      <c r="CB17" s="538"/>
      <c r="CC17" s="538"/>
      <c r="CD17" s="538"/>
      <c r="CE17" s="539"/>
    </row>
    <row r="18" spans="2:83" ht="14.25" customHeight="1" x14ac:dyDescent="0.15">
      <c r="B18" s="712"/>
      <c r="C18" s="713"/>
      <c r="D18" s="713"/>
      <c r="E18" s="711"/>
      <c r="F18" s="146"/>
      <c r="G18" s="146"/>
      <c r="H18" s="146"/>
      <c r="I18" s="787"/>
      <c r="J18" s="788"/>
      <c r="K18" s="788"/>
      <c r="L18" s="788"/>
      <c r="M18" s="788"/>
      <c r="N18" s="789"/>
      <c r="O18" s="534" t="str">
        <f>IF('①入力シート(男女)'!$D$79="","",'①入力シート(男女)'!$H$79&amp;"　"&amp;'①入力シート(男女)'!$J$79)</f>
        <v/>
      </c>
      <c r="P18" s="534"/>
      <c r="Q18" s="534"/>
      <c r="R18" s="534"/>
      <c r="S18" s="534"/>
      <c r="T18" s="534"/>
      <c r="U18" s="534"/>
      <c r="V18" s="534"/>
      <c r="W18" s="534"/>
      <c r="X18" s="534"/>
      <c r="Y18" s="534"/>
      <c r="Z18" s="534"/>
      <c r="AA18" s="534"/>
      <c r="AB18" s="534"/>
      <c r="AC18" s="534"/>
      <c r="AD18" s="534"/>
      <c r="AE18" s="535"/>
      <c r="AF18" s="535"/>
      <c r="AG18" s="535"/>
      <c r="AH18" s="535"/>
      <c r="AI18" s="532" t="str">
        <f>IF('①入力シート(男女)'!$D$79="","",'①入力シート(男女)'!$R$79)</f>
        <v/>
      </c>
      <c r="AJ18" s="532"/>
      <c r="AK18" s="532"/>
      <c r="AL18" s="532"/>
      <c r="AM18" s="566" t="str">
        <f>IF('①入力シート(男女)'!$D$79="","",'①入力シート(男女)'!$O$79)</f>
        <v/>
      </c>
      <c r="AN18" s="566"/>
      <c r="AO18" s="567"/>
      <c r="AP18" s="536" t="s">
        <v>31</v>
      </c>
      <c r="AQ18" s="536"/>
      <c r="AR18" s="536" t="str">
        <f>IF('①入力シート(男女)'!$D$79="","",'①入力シート(男女)'!$P$79)</f>
        <v/>
      </c>
      <c r="AS18" s="536"/>
      <c r="AT18" s="536" t="s">
        <v>31</v>
      </c>
      <c r="AU18" s="536"/>
      <c r="AV18" s="595" t="str">
        <f>IF('①入力シート(男女)'!$D$79="","",'①入力シート(男女)'!$Q$79)</f>
        <v/>
      </c>
      <c r="AW18" s="537"/>
      <c r="AX18" s="532" t="str">
        <f>IF('①入力シート(男女)'!$D$79="","",'①入力シート(男女)'!$L$79)</f>
        <v/>
      </c>
      <c r="AY18" s="532"/>
      <c r="AZ18" s="532"/>
      <c r="BA18" s="532"/>
      <c r="BB18" s="532"/>
      <c r="BC18" s="532"/>
      <c r="BD18" s="532"/>
      <c r="BE18" s="532"/>
      <c r="BF18" s="532"/>
      <c r="BG18" s="532"/>
      <c r="BH18" s="532"/>
      <c r="BI18" s="532"/>
      <c r="BJ18" s="532"/>
      <c r="BK18" s="532"/>
      <c r="BL18" s="532"/>
      <c r="BM18" s="532"/>
      <c r="BN18" s="532"/>
      <c r="BO18" s="532"/>
      <c r="BP18" s="538"/>
      <c r="BQ18" s="538"/>
      <c r="BR18" s="538"/>
      <c r="BS18" s="538"/>
      <c r="BT18" s="538"/>
      <c r="BU18" s="538"/>
      <c r="BV18" s="538"/>
      <c r="BW18" s="538"/>
      <c r="BX18" s="538"/>
      <c r="BY18" s="538"/>
      <c r="BZ18" s="538"/>
      <c r="CA18" s="538"/>
      <c r="CB18" s="538"/>
      <c r="CC18" s="538"/>
      <c r="CD18" s="538"/>
      <c r="CE18" s="539"/>
    </row>
    <row r="19" spans="2:83" ht="14.25" customHeight="1" x14ac:dyDescent="0.15">
      <c r="B19" s="712"/>
      <c r="C19" s="713"/>
      <c r="D19" s="713"/>
      <c r="E19" s="711"/>
      <c r="F19" s="146"/>
      <c r="G19" s="146"/>
      <c r="H19" s="146"/>
      <c r="I19" s="787"/>
      <c r="J19" s="788"/>
      <c r="K19" s="788"/>
      <c r="L19" s="788"/>
      <c r="M19" s="788"/>
      <c r="N19" s="789"/>
      <c r="O19" s="530" t="str">
        <f>IF('①入力シート(男女)'!$D$79="","",'①入力シート(男女)'!$D$79&amp;"　"&amp;'①入力シート(男女)'!$F$79)</f>
        <v/>
      </c>
      <c r="P19" s="530"/>
      <c r="Q19" s="530"/>
      <c r="R19" s="530"/>
      <c r="S19" s="530"/>
      <c r="T19" s="530"/>
      <c r="U19" s="530"/>
      <c r="V19" s="530"/>
      <c r="W19" s="530"/>
      <c r="X19" s="530"/>
      <c r="Y19" s="530"/>
      <c r="Z19" s="530"/>
      <c r="AA19" s="530"/>
      <c r="AB19" s="530"/>
      <c r="AC19" s="530"/>
      <c r="AD19" s="530"/>
      <c r="AE19" s="530"/>
      <c r="AF19" s="530"/>
      <c r="AG19" s="530"/>
      <c r="AH19" s="530"/>
      <c r="AI19" s="532"/>
      <c r="AJ19" s="532"/>
      <c r="AK19" s="532"/>
      <c r="AL19" s="532"/>
      <c r="AM19" s="566"/>
      <c r="AN19" s="566"/>
      <c r="AO19" s="567"/>
      <c r="AP19" s="536"/>
      <c r="AQ19" s="536"/>
      <c r="AR19" s="536"/>
      <c r="AS19" s="536"/>
      <c r="AT19" s="536"/>
      <c r="AU19" s="536"/>
      <c r="AV19" s="595"/>
      <c r="AW19" s="537"/>
      <c r="AX19" s="532"/>
      <c r="AY19" s="532"/>
      <c r="AZ19" s="532"/>
      <c r="BA19" s="532"/>
      <c r="BB19" s="532"/>
      <c r="BC19" s="532"/>
      <c r="BD19" s="532"/>
      <c r="BE19" s="532"/>
      <c r="BF19" s="532"/>
      <c r="BG19" s="532"/>
      <c r="BH19" s="532"/>
      <c r="BI19" s="532"/>
      <c r="BJ19" s="532"/>
      <c r="BK19" s="532"/>
      <c r="BL19" s="532"/>
      <c r="BM19" s="532"/>
      <c r="BN19" s="532"/>
      <c r="BO19" s="532"/>
      <c r="BP19" s="538"/>
      <c r="BQ19" s="538"/>
      <c r="BR19" s="538"/>
      <c r="BS19" s="538"/>
      <c r="BT19" s="538"/>
      <c r="BU19" s="538"/>
      <c r="BV19" s="538"/>
      <c r="BW19" s="538"/>
      <c r="BX19" s="538"/>
      <c r="BY19" s="538"/>
      <c r="BZ19" s="538"/>
      <c r="CA19" s="538"/>
      <c r="CB19" s="538"/>
      <c r="CC19" s="538"/>
      <c r="CD19" s="538"/>
      <c r="CE19" s="539"/>
    </row>
    <row r="20" spans="2:83" ht="14.25" customHeight="1" x14ac:dyDescent="0.15">
      <c r="B20" s="712"/>
      <c r="C20" s="713"/>
      <c r="D20" s="713"/>
      <c r="E20" s="711"/>
      <c r="F20" s="146"/>
      <c r="G20" s="146"/>
      <c r="H20" s="146"/>
      <c r="I20" s="816"/>
      <c r="J20" s="817"/>
      <c r="K20" s="817"/>
      <c r="L20" s="817"/>
      <c r="M20" s="817"/>
      <c r="N20" s="818"/>
      <c r="O20" s="532"/>
      <c r="P20" s="532"/>
      <c r="Q20" s="532"/>
      <c r="R20" s="532"/>
      <c r="S20" s="532"/>
      <c r="T20" s="532"/>
      <c r="U20" s="532"/>
      <c r="V20" s="532"/>
      <c r="W20" s="532"/>
      <c r="X20" s="532"/>
      <c r="Y20" s="532"/>
      <c r="Z20" s="532"/>
      <c r="AA20" s="532"/>
      <c r="AB20" s="532"/>
      <c r="AC20" s="532"/>
      <c r="AD20" s="532"/>
      <c r="AE20" s="532"/>
      <c r="AF20" s="532"/>
      <c r="AG20" s="532"/>
      <c r="AH20" s="532"/>
      <c r="AI20" s="532"/>
      <c r="AJ20" s="532"/>
      <c r="AK20" s="532"/>
      <c r="AL20" s="532"/>
      <c r="AM20" s="566"/>
      <c r="AN20" s="566"/>
      <c r="AO20" s="567"/>
      <c r="AP20" s="536"/>
      <c r="AQ20" s="536"/>
      <c r="AR20" s="536"/>
      <c r="AS20" s="536"/>
      <c r="AT20" s="536"/>
      <c r="AU20" s="536"/>
      <c r="AV20" s="595"/>
      <c r="AW20" s="537"/>
      <c r="AX20" s="532"/>
      <c r="AY20" s="532"/>
      <c r="AZ20" s="532"/>
      <c r="BA20" s="532"/>
      <c r="BB20" s="532"/>
      <c r="BC20" s="532"/>
      <c r="BD20" s="532"/>
      <c r="BE20" s="532"/>
      <c r="BF20" s="532"/>
      <c r="BG20" s="532"/>
      <c r="BH20" s="532"/>
      <c r="BI20" s="532"/>
      <c r="BJ20" s="532"/>
      <c r="BK20" s="532"/>
      <c r="BL20" s="532"/>
      <c r="BM20" s="532"/>
      <c r="BN20" s="532"/>
      <c r="BO20" s="532"/>
      <c r="BP20" s="538"/>
      <c r="BQ20" s="538"/>
      <c r="BR20" s="538"/>
      <c r="BS20" s="538"/>
      <c r="BT20" s="538"/>
      <c r="BU20" s="538"/>
      <c r="BV20" s="538"/>
      <c r="BW20" s="538"/>
      <c r="BX20" s="538"/>
      <c r="BY20" s="538"/>
      <c r="BZ20" s="538"/>
      <c r="CA20" s="538"/>
      <c r="CB20" s="538"/>
      <c r="CC20" s="538"/>
      <c r="CD20" s="538"/>
      <c r="CE20" s="539"/>
    </row>
    <row r="21" spans="2:83" ht="14.25" customHeight="1" x14ac:dyDescent="0.15">
      <c r="B21" s="712"/>
      <c r="C21" s="713"/>
      <c r="D21" s="713"/>
      <c r="E21" s="711"/>
      <c r="F21" s="146"/>
      <c r="G21" s="146"/>
      <c r="H21" s="146"/>
      <c r="I21" s="784" t="s">
        <v>77</v>
      </c>
      <c r="J21" s="785"/>
      <c r="K21" s="785"/>
      <c r="L21" s="785"/>
      <c r="M21" s="785"/>
      <c r="N21" s="786"/>
      <c r="O21" s="534" t="str">
        <f>IF('①入力シート(男女)'!$D$80="","",'①入力シート(男女)'!$H$80&amp;"　"&amp;'①入力シート(男女)'!$J$80)</f>
        <v/>
      </c>
      <c r="P21" s="534"/>
      <c r="Q21" s="534"/>
      <c r="R21" s="534"/>
      <c r="S21" s="534"/>
      <c r="T21" s="534"/>
      <c r="U21" s="534"/>
      <c r="V21" s="534"/>
      <c r="W21" s="534"/>
      <c r="X21" s="534"/>
      <c r="Y21" s="534"/>
      <c r="Z21" s="534"/>
      <c r="AA21" s="534"/>
      <c r="AB21" s="534"/>
      <c r="AC21" s="534"/>
      <c r="AD21" s="534"/>
      <c r="AE21" s="535"/>
      <c r="AF21" s="535"/>
      <c r="AG21" s="535"/>
      <c r="AH21" s="535"/>
      <c r="AI21" s="532" t="str">
        <f>IF('①入力シート(男女)'!$D$80="","",'①入力シート(男女)'!$R$80)</f>
        <v/>
      </c>
      <c r="AJ21" s="532"/>
      <c r="AK21" s="532"/>
      <c r="AL21" s="532"/>
      <c r="AM21" s="566" t="str">
        <f>IF('①入力シート(男女)'!$D$80="","",'①入力シート(男女)'!$O$80)</f>
        <v/>
      </c>
      <c r="AN21" s="566"/>
      <c r="AO21" s="567"/>
      <c r="AP21" s="536" t="s">
        <v>31</v>
      </c>
      <c r="AQ21" s="536"/>
      <c r="AR21" s="536" t="str">
        <f>IF('①入力シート(男女)'!$D$80="","",'①入力シート(男女)'!$P$80)</f>
        <v/>
      </c>
      <c r="AS21" s="536"/>
      <c r="AT21" s="536" t="s">
        <v>31</v>
      </c>
      <c r="AU21" s="536"/>
      <c r="AV21" s="595" t="str">
        <f>IF('①入力シート(男女)'!$D$80="","",'①入力シート(男女)'!$Q$80)</f>
        <v/>
      </c>
      <c r="AW21" s="537"/>
      <c r="AX21" s="532" t="str">
        <f>IF('①入力シート(男女)'!$D$80="","",'①入力シート(男女)'!$L$80)</f>
        <v/>
      </c>
      <c r="AY21" s="532"/>
      <c r="AZ21" s="532"/>
      <c r="BA21" s="532"/>
      <c r="BB21" s="532"/>
      <c r="BC21" s="532"/>
      <c r="BD21" s="532"/>
      <c r="BE21" s="532"/>
      <c r="BF21" s="532"/>
      <c r="BG21" s="532"/>
      <c r="BH21" s="532"/>
      <c r="BI21" s="532"/>
      <c r="BJ21" s="532"/>
      <c r="BK21" s="532"/>
      <c r="BL21" s="532"/>
      <c r="BM21" s="532"/>
      <c r="BN21" s="532"/>
      <c r="BO21" s="532"/>
      <c r="BP21" s="538"/>
      <c r="BQ21" s="538"/>
      <c r="BR21" s="538"/>
      <c r="BS21" s="538"/>
      <c r="BT21" s="538"/>
      <c r="BU21" s="538"/>
      <c r="BV21" s="538"/>
      <c r="BW21" s="538"/>
      <c r="BX21" s="538"/>
      <c r="BY21" s="538"/>
      <c r="BZ21" s="538"/>
      <c r="CA21" s="538"/>
      <c r="CB21" s="538"/>
      <c r="CC21" s="538"/>
      <c r="CD21" s="538"/>
      <c r="CE21" s="539"/>
    </row>
    <row r="22" spans="2:83" ht="14.25" customHeight="1" x14ac:dyDescent="0.15">
      <c r="B22" s="712"/>
      <c r="C22" s="713"/>
      <c r="D22" s="713"/>
      <c r="E22" s="711"/>
      <c r="F22" s="146"/>
      <c r="G22" s="146"/>
      <c r="H22" s="146"/>
      <c r="I22" s="787"/>
      <c r="J22" s="788"/>
      <c r="K22" s="788"/>
      <c r="L22" s="788"/>
      <c r="M22" s="788"/>
      <c r="N22" s="789"/>
      <c r="O22" s="530" t="str">
        <f>IF('①入力シート(男女)'!$D$80="","",'①入力シート(男女)'!$D$80&amp;"　"&amp;'①入力シート(男女)'!$F$80)</f>
        <v/>
      </c>
      <c r="P22" s="530"/>
      <c r="Q22" s="530"/>
      <c r="R22" s="530"/>
      <c r="S22" s="530"/>
      <c r="T22" s="530"/>
      <c r="U22" s="530"/>
      <c r="V22" s="530"/>
      <c r="W22" s="530"/>
      <c r="X22" s="530"/>
      <c r="Y22" s="530"/>
      <c r="Z22" s="530"/>
      <c r="AA22" s="530"/>
      <c r="AB22" s="530"/>
      <c r="AC22" s="530"/>
      <c r="AD22" s="530"/>
      <c r="AE22" s="530"/>
      <c r="AF22" s="530"/>
      <c r="AG22" s="530"/>
      <c r="AH22" s="530"/>
      <c r="AI22" s="532"/>
      <c r="AJ22" s="532"/>
      <c r="AK22" s="532"/>
      <c r="AL22" s="532"/>
      <c r="AM22" s="566"/>
      <c r="AN22" s="566"/>
      <c r="AO22" s="567"/>
      <c r="AP22" s="536"/>
      <c r="AQ22" s="536"/>
      <c r="AR22" s="536"/>
      <c r="AS22" s="536"/>
      <c r="AT22" s="536"/>
      <c r="AU22" s="536"/>
      <c r="AV22" s="595"/>
      <c r="AW22" s="537"/>
      <c r="AX22" s="532"/>
      <c r="AY22" s="532"/>
      <c r="AZ22" s="532"/>
      <c r="BA22" s="532"/>
      <c r="BB22" s="532"/>
      <c r="BC22" s="532"/>
      <c r="BD22" s="532"/>
      <c r="BE22" s="532"/>
      <c r="BF22" s="532"/>
      <c r="BG22" s="532"/>
      <c r="BH22" s="532"/>
      <c r="BI22" s="532"/>
      <c r="BJ22" s="532"/>
      <c r="BK22" s="532"/>
      <c r="BL22" s="532"/>
      <c r="BM22" s="532"/>
      <c r="BN22" s="532"/>
      <c r="BO22" s="532"/>
      <c r="BP22" s="538"/>
      <c r="BQ22" s="538"/>
      <c r="BR22" s="538"/>
      <c r="BS22" s="538"/>
      <c r="BT22" s="538"/>
      <c r="BU22" s="538"/>
      <c r="BV22" s="538"/>
      <c r="BW22" s="538"/>
      <c r="BX22" s="538"/>
      <c r="BY22" s="538"/>
      <c r="BZ22" s="538"/>
      <c r="CA22" s="538"/>
      <c r="CB22" s="538"/>
      <c r="CC22" s="538"/>
      <c r="CD22" s="538"/>
      <c r="CE22" s="539"/>
    </row>
    <row r="23" spans="2:83" ht="14.25" customHeight="1" x14ac:dyDescent="0.15">
      <c r="B23" s="712"/>
      <c r="C23" s="713"/>
      <c r="D23" s="713"/>
      <c r="E23" s="711"/>
      <c r="F23" s="146"/>
      <c r="G23" s="146"/>
      <c r="H23" s="146"/>
      <c r="I23" s="787"/>
      <c r="J23" s="788"/>
      <c r="K23" s="788"/>
      <c r="L23" s="788"/>
      <c r="M23" s="788"/>
      <c r="N23" s="789"/>
      <c r="O23" s="532"/>
      <c r="P23" s="532"/>
      <c r="Q23" s="532"/>
      <c r="R23" s="532"/>
      <c r="S23" s="532"/>
      <c r="T23" s="532"/>
      <c r="U23" s="532"/>
      <c r="V23" s="532"/>
      <c r="W23" s="532"/>
      <c r="X23" s="532"/>
      <c r="Y23" s="532"/>
      <c r="Z23" s="532"/>
      <c r="AA23" s="532"/>
      <c r="AB23" s="532"/>
      <c r="AC23" s="532"/>
      <c r="AD23" s="532"/>
      <c r="AE23" s="532"/>
      <c r="AF23" s="532"/>
      <c r="AG23" s="532"/>
      <c r="AH23" s="532"/>
      <c r="AI23" s="532"/>
      <c r="AJ23" s="532"/>
      <c r="AK23" s="532"/>
      <c r="AL23" s="532"/>
      <c r="AM23" s="566"/>
      <c r="AN23" s="566"/>
      <c r="AO23" s="567"/>
      <c r="AP23" s="536"/>
      <c r="AQ23" s="536"/>
      <c r="AR23" s="536"/>
      <c r="AS23" s="536"/>
      <c r="AT23" s="536"/>
      <c r="AU23" s="536"/>
      <c r="AV23" s="595"/>
      <c r="AW23" s="537"/>
      <c r="AX23" s="532"/>
      <c r="AY23" s="532"/>
      <c r="AZ23" s="532"/>
      <c r="BA23" s="532"/>
      <c r="BB23" s="532"/>
      <c r="BC23" s="532"/>
      <c r="BD23" s="532"/>
      <c r="BE23" s="532"/>
      <c r="BF23" s="532"/>
      <c r="BG23" s="532"/>
      <c r="BH23" s="532"/>
      <c r="BI23" s="532"/>
      <c r="BJ23" s="532"/>
      <c r="BK23" s="532"/>
      <c r="BL23" s="532"/>
      <c r="BM23" s="532"/>
      <c r="BN23" s="532"/>
      <c r="BO23" s="532"/>
      <c r="BP23" s="538"/>
      <c r="BQ23" s="538"/>
      <c r="BR23" s="538"/>
      <c r="BS23" s="538"/>
      <c r="BT23" s="538"/>
      <c r="BU23" s="538"/>
      <c r="BV23" s="538"/>
      <c r="BW23" s="538"/>
      <c r="BX23" s="538"/>
      <c r="BY23" s="538"/>
      <c r="BZ23" s="538"/>
      <c r="CA23" s="538"/>
      <c r="CB23" s="538"/>
      <c r="CC23" s="538"/>
      <c r="CD23" s="538"/>
      <c r="CE23" s="539"/>
    </row>
    <row r="24" spans="2:83" ht="14.25" customHeight="1" x14ac:dyDescent="0.15">
      <c r="B24" s="714"/>
      <c r="C24" s="715"/>
      <c r="D24" s="715"/>
      <c r="E24" s="716"/>
      <c r="F24" s="146"/>
      <c r="G24" s="146"/>
      <c r="H24" s="146"/>
      <c r="I24" s="787"/>
      <c r="J24" s="788"/>
      <c r="K24" s="788"/>
      <c r="L24" s="788"/>
      <c r="M24" s="788"/>
      <c r="N24" s="789"/>
      <c r="O24" s="534" t="str">
        <f>IF('①入力シート(男女)'!$D$81="","",'①入力シート(男女)'!$H$81&amp;"　"&amp;'①入力シート(男女)'!$J$81)</f>
        <v/>
      </c>
      <c r="P24" s="534"/>
      <c r="Q24" s="534"/>
      <c r="R24" s="534"/>
      <c r="S24" s="534"/>
      <c r="T24" s="534"/>
      <c r="U24" s="534"/>
      <c r="V24" s="534"/>
      <c r="W24" s="534"/>
      <c r="X24" s="534"/>
      <c r="Y24" s="534"/>
      <c r="Z24" s="534"/>
      <c r="AA24" s="534"/>
      <c r="AB24" s="534"/>
      <c r="AC24" s="534"/>
      <c r="AD24" s="534"/>
      <c r="AE24" s="535"/>
      <c r="AF24" s="535"/>
      <c r="AG24" s="535"/>
      <c r="AH24" s="535"/>
      <c r="AI24" s="532" t="str">
        <f>IF('①入力シート(男女)'!$D$81="","",'①入力シート(男女)'!$R$81)</f>
        <v/>
      </c>
      <c r="AJ24" s="532"/>
      <c r="AK24" s="532"/>
      <c r="AL24" s="532"/>
      <c r="AM24" s="566" t="str">
        <f>IF('①入力シート(男女)'!$D$81="","",'①入力シート(男女)'!$O$81)</f>
        <v/>
      </c>
      <c r="AN24" s="566"/>
      <c r="AO24" s="567"/>
      <c r="AP24" s="536" t="s">
        <v>31</v>
      </c>
      <c r="AQ24" s="536"/>
      <c r="AR24" s="536" t="str">
        <f>IF('①入力シート(男女)'!$D$81="","",'①入力シート(男女)'!$P$81)</f>
        <v/>
      </c>
      <c r="AS24" s="536"/>
      <c r="AT24" s="536" t="s">
        <v>31</v>
      </c>
      <c r="AU24" s="536"/>
      <c r="AV24" s="595" t="str">
        <f>IF('①入力シート(男女)'!$D$81="","",'①入力シート(男女)'!$Q$81)</f>
        <v/>
      </c>
      <c r="AW24" s="537"/>
      <c r="AX24" s="532" t="str">
        <f>IF('①入力シート(男女)'!$D$81="","",'①入力シート(男女)'!$L$81)</f>
        <v/>
      </c>
      <c r="AY24" s="532"/>
      <c r="AZ24" s="532"/>
      <c r="BA24" s="532"/>
      <c r="BB24" s="532"/>
      <c r="BC24" s="532"/>
      <c r="BD24" s="532"/>
      <c r="BE24" s="532"/>
      <c r="BF24" s="532"/>
      <c r="BG24" s="532"/>
      <c r="BH24" s="532"/>
      <c r="BI24" s="532"/>
      <c r="BJ24" s="532"/>
      <c r="BK24" s="532"/>
      <c r="BL24" s="532"/>
      <c r="BM24" s="532"/>
      <c r="BN24" s="532"/>
      <c r="BO24" s="532"/>
      <c r="BP24" s="538"/>
      <c r="BQ24" s="538"/>
      <c r="BR24" s="538"/>
      <c r="BS24" s="538"/>
      <c r="BT24" s="538"/>
      <c r="BU24" s="538"/>
      <c r="BV24" s="538"/>
      <c r="BW24" s="538"/>
      <c r="BX24" s="538"/>
      <c r="BY24" s="538"/>
      <c r="BZ24" s="538"/>
      <c r="CA24" s="538"/>
      <c r="CB24" s="538"/>
      <c r="CC24" s="538"/>
      <c r="CD24" s="538"/>
      <c r="CE24" s="539"/>
    </row>
    <row r="25" spans="2:83" ht="14.25" customHeight="1" x14ac:dyDescent="0.15">
      <c r="B25" s="5"/>
      <c r="C25" s="6" t="s">
        <v>7</v>
      </c>
      <c r="D25" s="6"/>
      <c r="E25" s="7" t="s">
        <v>9</v>
      </c>
      <c r="F25" s="146"/>
      <c r="G25" s="146"/>
      <c r="H25" s="146"/>
      <c r="I25" s="787"/>
      <c r="J25" s="788"/>
      <c r="K25" s="788"/>
      <c r="L25" s="788"/>
      <c r="M25" s="788"/>
      <c r="N25" s="789"/>
      <c r="O25" s="530" t="str">
        <f>IF('①入力シート(男女)'!$D$81="","",'①入力シート(男女)'!$D$81&amp;"　"&amp;'①入力シート(男女)'!$F$81)</f>
        <v/>
      </c>
      <c r="P25" s="530"/>
      <c r="Q25" s="530"/>
      <c r="R25" s="530"/>
      <c r="S25" s="530"/>
      <c r="T25" s="530"/>
      <c r="U25" s="530"/>
      <c r="V25" s="530"/>
      <c r="W25" s="530"/>
      <c r="X25" s="530"/>
      <c r="Y25" s="530"/>
      <c r="Z25" s="530"/>
      <c r="AA25" s="530"/>
      <c r="AB25" s="530"/>
      <c r="AC25" s="530"/>
      <c r="AD25" s="530"/>
      <c r="AE25" s="530"/>
      <c r="AF25" s="530"/>
      <c r="AG25" s="530"/>
      <c r="AH25" s="530"/>
      <c r="AI25" s="532"/>
      <c r="AJ25" s="532"/>
      <c r="AK25" s="532"/>
      <c r="AL25" s="532"/>
      <c r="AM25" s="566"/>
      <c r="AN25" s="566"/>
      <c r="AO25" s="567"/>
      <c r="AP25" s="536"/>
      <c r="AQ25" s="536"/>
      <c r="AR25" s="536"/>
      <c r="AS25" s="536"/>
      <c r="AT25" s="536"/>
      <c r="AU25" s="536"/>
      <c r="AV25" s="595"/>
      <c r="AW25" s="537"/>
      <c r="AX25" s="532"/>
      <c r="AY25" s="532"/>
      <c r="AZ25" s="532"/>
      <c r="BA25" s="532"/>
      <c r="BB25" s="532"/>
      <c r="BC25" s="532"/>
      <c r="BD25" s="532"/>
      <c r="BE25" s="532"/>
      <c r="BF25" s="532"/>
      <c r="BG25" s="532"/>
      <c r="BH25" s="532"/>
      <c r="BI25" s="532"/>
      <c r="BJ25" s="532"/>
      <c r="BK25" s="532"/>
      <c r="BL25" s="532"/>
      <c r="BM25" s="532"/>
      <c r="BN25" s="532"/>
      <c r="BO25" s="532"/>
      <c r="BP25" s="538"/>
      <c r="BQ25" s="538"/>
      <c r="BR25" s="538"/>
      <c r="BS25" s="538"/>
      <c r="BT25" s="538"/>
      <c r="BU25" s="538"/>
      <c r="BV25" s="538"/>
      <c r="BW25" s="538"/>
      <c r="BX25" s="538"/>
      <c r="BY25" s="538"/>
      <c r="BZ25" s="538"/>
      <c r="CA25" s="538"/>
      <c r="CB25" s="538"/>
      <c r="CC25" s="538"/>
      <c r="CD25" s="538"/>
      <c r="CE25" s="539"/>
    </row>
    <row r="26" spans="2:83" ht="14.25" customHeight="1" thickBot="1" x14ac:dyDescent="0.2">
      <c r="B26" s="696"/>
      <c r="C26" s="648"/>
      <c r="D26" s="648"/>
      <c r="E26" s="656"/>
      <c r="F26" s="146"/>
      <c r="G26" s="146"/>
      <c r="H26" s="146"/>
      <c r="I26" s="790"/>
      <c r="J26" s="791"/>
      <c r="K26" s="791"/>
      <c r="L26" s="791"/>
      <c r="M26" s="791"/>
      <c r="N26" s="792"/>
      <c r="O26" s="598"/>
      <c r="P26" s="598"/>
      <c r="Q26" s="598"/>
      <c r="R26" s="598"/>
      <c r="S26" s="598"/>
      <c r="T26" s="598"/>
      <c r="U26" s="598"/>
      <c r="V26" s="598"/>
      <c r="W26" s="598"/>
      <c r="X26" s="598"/>
      <c r="Y26" s="598"/>
      <c r="Z26" s="598"/>
      <c r="AA26" s="598"/>
      <c r="AB26" s="598"/>
      <c r="AC26" s="598"/>
      <c r="AD26" s="598"/>
      <c r="AE26" s="598"/>
      <c r="AF26" s="598"/>
      <c r="AG26" s="598"/>
      <c r="AH26" s="598"/>
      <c r="AI26" s="598"/>
      <c r="AJ26" s="598"/>
      <c r="AK26" s="598"/>
      <c r="AL26" s="598"/>
      <c r="AM26" s="599"/>
      <c r="AN26" s="599"/>
      <c r="AO26" s="600"/>
      <c r="AP26" s="601"/>
      <c r="AQ26" s="601"/>
      <c r="AR26" s="601"/>
      <c r="AS26" s="601"/>
      <c r="AT26" s="601"/>
      <c r="AU26" s="601"/>
      <c r="AV26" s="579"/>
      <c r="AW26" s="580"/>
      <c r="AX26" s="598"/>
      <c r="AY26" s="598"/>
      <c r="AZ26" s="598"/>
      <c r="BA26" s="598"/>
      <c r="BB26" s="598"/>
      <c r="BC26" s="598"/>
      <c r="BD26" s="598"/>
      <c r="BE26" s="598"/>
      <c r="BF26" s="598"/>
      <c r="BG26" s="598"/>
      <c r="BH26" s="598"/>
      <c r="BI26" s="598"/>
      <c r="BJ26" s="598"/>
      <c r="BK26" s="598"/>
      <c r="BL26" s="598"/>
      <c r="BM26" s="598"/>
      <c r="BN26" s="598"/>
      <c r="BO26" s="598"/>
      <c r="BP26" s="596"/>
      <c r="BQ26" s="596"/>
      <c r="BR26" s="596"/>
      <c r="BS26" s="596"/>
      <c r="BT26" s="596"/>
      <c r="BU26" s="596"/>
      <c r="BV26" s="596"/>
      <c r="BW26" s="596"/>
      <c r="BX26" s="596"/>
      <c r="BY26" s="596"/>
      <c r="BZ26" s="596"/>
      <c r="CA26" s="596"/>
      <c r="CB26" s="596"/>
      <c r="CC26" s="596"/>
      <c r="CD26" s="596"/>
      <c r="CE26" s="597"/>
    </row>
    <row r="27" spans="2:83" ht="14.25" customHeight="1" x14ac:dyDescent="0.15">
      <c r="B27" s="697"/>
      <c r="C27" s="698"/>
      <c r="D27" s="698"/>
      <c r="E27" s="699"/>
      <c r="F27" s="146"/>
      <c r="G27" s="146"/>
      <c r="H27" s="146"/>
      <c r="I27" s="146"/>
      <c r="J27" s="146"/>
      <c r="K27" s="146"/>
      <c r="L27" s="147"/>
      <c r="M27" s="134"/>
      <c r="N27" s="134"/>
      <c r="O27" s="134"/>
      <c r="P27" s="143"/>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row>
    <row r="28" spans="2:83" ht="14.25" customHeight="1" x14ac:dyDescent="0.15">
      <c r="B28" s="700"/>
      <c r="C28" s="701"/>
      <c r="D28" s="701"/>
      <c r="E28" s="649"/>
      <c r="F28" s="134"/>
      <c r="G28" s="134"/>
      <c r="H28" s="134"/>
      <c r="I28" s="134"/>
      <c r="J28" s="134"/>
      <c r="K28" s="134"/>
      <c r="L28" s="134"/>
      <c r="M28" s="134"/>
      <c r="N28" s="134"/>
      <c r="O28" s="134"/>
      <c r="P28" s="134"/>
      <c r="Q28" s="134"/>
      <c r="R28" s="134"/>
      <c r="S28" s="134"/>
      <c r="T28" s="134"/>
      <c r="U28" s="14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row>
    <row r="29" spans="2:83" ht="14.25" customHeight="1" x14ac:dyDescent="0.15">
      <c r="F29" s="134"/>
      <c r="G29" s="134"/>
      <c r="H29" s="134"/>
      <c r="I29" s="134"/>
      <c r="J29" s="134"/>
      <c r="K29" s="134"/>
      <c r="L29" s="144" t="s">
        <v>35</v>
      </c>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row>
    <row r="30" spans="2:83" ht="14.25" customHeight="1" x14ac:dyDescent="0.15">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606" t="s">
        <v>37</v>
      </c>
      <c r="AQ30" s="607"/>
      <c r="AR30" s="607"/>
      <c r="AS30" s="607"/>
      <c r="AT30" s="607"/>
      <c r="AU30" s="607"/>
      <c r="AV30" s="607"/>
      <c r="AW30" s="607"/>
      <c r="AX30" s="607"/>
      <c r="AY30" s="607"/>
      <c r="AZ30" s="607"/>
      <c r="BA30" s="603" t="str">
        <f>IF('①入力シート(男女)'!$D$77="","",'①入力シート(男女)'!$D$29&amp;"　"&amp;'①入力シート(男女)'!$F$29)</f>
        <v/>
      </c>
      <c r="BB30" s="604"/>
      <c r="BC30" s="604"/>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6" t="s">
        <v>36</v>
      </c>
      <c r="CC30" s="607"/>
      <c r="CD30" s="607"/>
      <c r="CE30" s="607"/>
    </row>
    <row r="31" spans="2:83" ht="14.25" customHeight="1" x14ac:dyDescent="0.15">
      <c r="F31" s="134"/>
      <c r="G31" s="134"/>
      <c r="H31" s="134"/>
      <c r="I31" s="134"/>
      <c r="J31" s="134"/>
      <c r="K31" s="134"/>
      <c r="L31" s="134"/>
      <c r="M31" s="134"/>
      <c r="N31" s="134"/>
      <c r="O31" s="134"/>
      <c r="P31" s="134"/>
      <c r="Q31" s="143" t="str">
        <f>"令和"&amp;date!B3&amp;"年"</f>
        <v>令和元年</v>
      </c>
      <c r="R31" s="134"/>
      <c r="S31" s="134"/>
      <c r="T31" s="134"/>
      <c r="U31" s="134"/>
      <c r="V31" s="134"/>
      <c r="W31" s="134"/>
      <c r="X31" s="602" t="str">
        <f>IF('①入力シート(男女)'!$D$77="","",'①入力シート(男女)'!$E$19)</f>
        <v/>
      </c>
      <c r="Y31" s="602"/>
      <c r="Z31" s="602" t="s">
        <v>6</v>
      </c>
      <c r="AA31" s="602"/>
      <c r="AB31" s="602" t="str">
        <f>IF('①入力シート(男女)'!$D$77="","",'①入力シート(男女)'!$G$19)</f>
        <v/>
      </c>
      <c r="AC31" s="602"/>
      <c r="AD31" s="602" t="s">
        <v>8</v>
      </c>
      <c r="AE31" s="602"/>
      <c r="AF31" s="134"/>
      <c r="AG31" s="134"/>
      <c r="AH31" s="134"/>
      <c r="AI31" s="134"/>
      <c r="AJ31" s="134"/>
      <c r="AK31" s="134"/>
      <c r="AL31" s="134"/>
      <c r="AM31" s="134"/>
      <c r="AN31" s="134"/>
      <c r="AO31" s="134"/>
      <c r="AP31" s="608"/>
      <c r="AQ31" s="608"/>
      <c r="AR31" s="608"/>
      <c r="AS31" s="608"/>
      <c r="AT31" s="608"/>
      <c r="AU31" s="608"/>
      <c r="AV31" s="608"/>
      <c r="AW31" s="608"/>
      <c r="AX31" s="608"/>
      <c r="AY31" s="608"/>
      <c r="AZ31" s="608"/>
      <c r="BA31" s="605"/>
      <c r="BB31" s="605"/>
      <c r="BC31" s="605"/>
      <c r="BD31" s="605"/>
      <c r="BE31" s="605"/>
      <c r="BF31" s="605"/>
      <c r="BG31" s="605"/>
      <c r="BH31" s="605"/>
      <c r="BI31" s="605"/>
      <c r="BJ31" s="605"/>
      <c r="BK31" s="605"/>
      <c r="BL31" s="605"/>
      <c r="BM31" s="605"/>
      <c r="BN31" s="605"/>
      <c r="BO31" s="605"/>
      <c r="BP31" s="605"/>
      <c r="BQ31" s="605"/>
      <c r="BR31" s="605"/>
      <c r="BS31" s="605"/>
      <c r="BT31" s="605"/>
      <c r="BU31" s="605"/>
      <c r="BV31" s="605"/>
      <c r="BW31" s="605"/>
      <c r="BX31" s="605"/>
      <c r="BY31" s="605"/>
      <c r="BZ31" s="605"/>
      <c r="CA31" s="605"/>
      <c r="CB31" s="608"/>
      <c r="CC31" s="608"/>
      <c r="CD31" s="608"/>
      <c r="CE31" s="608"/>
    </row>
    <row r="32" spans="2:83" ht="14.25" customHeight="1" x14ac:dyDescent="0.15">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row>
    <row r="33" spans="1:88" ht="14.25" customHeight="1" x14ac:dyDescent="0.15">
      <c r="F33" s="134"/>
      <c r="G33" s="134"/>
      <c r="H33" s="134"/>
      <c r="I33" s="134"/>
      <c r="J33" s="134"/>
      <c r="K33" s="134"/>
      <c r="L33" s="143" t="s">
        <v>384</v>
      </c>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606"/>
      <c r="AQ33" s="607"/>
      <c r="AR33" s="607"/>
      <c r="AS33" s="607"/>
      <c r="AT33" s="607"/>
      <c r="AU33" s="607"/>
      <c r="AV33" s="607"/>
      <c r="AW33" s="607"/>
      <c r="AX33" s="607"/>
      <c r="AY33" s="607"/>
      <c r="AZ33" s="607"/>
      <c r="BA33" s="603"/>
      <c r="BB33" s="604"/>
      <c r="BC33" s="604"/>
      <c r="BD33" s="604"/>
      <c r="BE33" s="604"/>
      <c r="BF33" s="604"/>
      <c r="BG33" s="604"/>
      <c r="BH33" s="604"/>
      <c r="BI33" s="604"/>
      <c r="BJ33" s="604"/>
      <c r="BK33" s="604"/>
      <c r="BL33" s="604"/>
      <c r="BM33" s="604"/>
      <c r="BN33" s="604"/>
      <c r="BO33" s="604"/>
      <c r="BP33" s="604"/>
      <c r="BQ33" s="604"/>
      <c r="BR33" s="604"/>
      <c r="BS33" s="604"/>
      <c r="BT33" s="604"/>
      <c r="BU33" s="604"/>
      <c r="BV33" s="604"/>
      <c r="BW33" s="604"/>
      <c r="BX33" s="604"/>
      <c r="BY33" s="604"/>
      <c r="BZ33" s="604"/>
      <c r="CA33" s="604"/>
      <c r="CB33" s="606"/>
      <c r="CC33" s="607"/>
      <c r="CD33" s="607"/>
      <c r="CE33" s="607"/>
    </row>
    <row r="34" spans="1:88" ht="14.25" customHeight="1" x14ac:dyDescent="0.15">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607"/>
      <c r="AQ34" s="607"/>
      <c r="AR34" s="607"/>
      <c r="AS34" s="607"/>
      <c r="AT34" s="607"/>
      <c r="AU34" s="607"/>
      <c r="AV34" s="607"/>
      <c r="AW34" s="607"/>
      <c r="AX34" s="607"/>
      <c r="AY34" s="607"/>
      <c r="AZ34" s="607"/>
      <c r="BA34" s="604"/>
      <c r="BB34" s="604"/>
      <c r="BC34" s="604"/>
      <c r="BD34" s="604"/>
      <c r="BE34" s="604"/>
      <c r="BF34" s="604"/>
      <c r="BG34" s="604"/>
      <c r="BH34" s="604"/>
      <c r="BI34" s="604"/>
      <c r="BJ34" s="604"/>
      <c r="BK34" s="604"/>
      <c r="BL34" s="604"/>
      <c r="BM34" s="604"/>
      <c r="BN34" s="604"/>
      <c r="BO34" s="604"/>
      <c r="BP34" s="604"/>
      <c r="BQ34" s="604"/>
      <c r="BR34" s="604"/>
      <c r="BS34" s="604"/>
      <c r="BT34" s="604"/>
      <c r="BU34" s="604"/>
      <c r="BV34" s="604"/>
      <c r="BW34" s="604"/>
      <c r="BX34" s="604"/>
      <c r="BY34" s="604"/>
      <c r="BZ34" s="604"/>
      <c r="CA34" s="604"/>
      <c r="CB34" s="607"/>
      <c r="CC34" s="607"/>
      <c r="CD34" s="607"/>
      <c r="CE34" s="607"/>
    </row>
    <row r="35" spans="1:88" ht="0.95" customHeight="1" thickBot="1" x14ac:dyDescent="0.2">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row>
    <row r="36" spans="1:88" ht="20.100000000000001" customHeight="1" x14ac:dyDescent="0.15">
      <c r="A36" s="106"/>
      <c r="B36" s="106"/>
      <c r="C36" s="106"/>
      <c r="D36" s="106"/>
      <c r="F36" s="609" t="s">
        <v>0</v>
      </c>
      <c r="G36" s="610"/>
      <c r="H36" s="610"/>
      <c r="I36" s="611"/>
      <c r="J36" s="611"/>
      <c r="K36" s="611"/>
      <c r="L36" s="611"/>
      <c r="M36" s="336"/>
      <c r="N36" s="612" t="str">
        <f>$N$1</f>
        <v>鹿児島県</v>
      </c>
      <c r="O36" s="612"/>
      <c r="P36" s="612"/>
      <c r="Q36" s="612"/>
      <c r="R36" s="612"/>
      <c r="S36" s="613"/>
      <c r="T36" s="613"/>
      <c r="U36" s="614"/>
      <c r="V36" s="615" t="str">
        <f>$V$1</f>
        <v>令和元年度　第４８回全国高等学校選抜バドミントン大会</v>
      </c>
      <c r="W36" s="616"/>
      <c r="X36" s="616"/>
      <c r="Y36" s="616"/>
      <c r="Z36" s="616"/>
      <c r="AA36" s="616"/>
      <c r="AB36" s="616"/>
      <c r="AC36" s="616"/>
      <c r="AD36" s="616"/>
      <c r="AE36" s="616"/>
      <c r="AF36" s="616"/>
      <c r="AG36" s="616"/>
      <c r="AH36" s="616"/>
      <c r="AI36" s="616"/>
      <c r="AJ36" s="616"/>
      <c r="AK36" s="616"/>
      <c r="AL36" s="616"/>
      <c r="AM36" s="616"/>
      <c r="AN36" s="616"/>
      <c r="AO36" s="616"/>
      <c r="AP36" s="616"/>
      <c r="AQ36" s="616"/>
      <c r="AR36" s="616"/>
      <c r="AS36" s="616"/>
      <c r="AT36" s="616"/>
      <c r="AU36" s="616"/>
      <c r="AV36" s="616"/>
      <c r="AW36" s="616"/>
      <c r="AX36" s="616"/>
      <c r="AY36" s="616"/>
      <c r="AZ36" s="616"/>
      <c r="BA36" s="616"/>
      <c r="BB36" s="616"/>
      <c r="BC36" s="616"/>
      <c r="BD36" s="616"/>
      <c r="BE36" s="616"/>
      <c r="BF36" s="616"/>
      <c r="BG36" s="616"/>
      <c r="BH36" s="616"/>
      <c r="BI36" s="616"/>
      <c r="BJ36" s="616"/>
      <c r="BK36" s="616"/>
      <c r="BL36" s="616"/>
      <c r="BM36" s="616"/>
      <c r="BN36" s="435"/>
      <c r="BO36" s="616"/>
      <c r="BP36" s="617"/>
      <c r="BQ36" s="633" t="s">
        <v>3</v>
      </c>
      <c r="BR36" s="491"/>
      <c r="BS36" s="491"/>
      <c r="BT36" s="491"/>
      <c r="BU36" s="491"/>
      <c r="BV36" s="491"/>
      <c r="BW36" s="634"/>
      <c r="BX36" s="636" t="str">
        <f>$BX$1</f>
        <v/>
      </c>
      <c r="BY36" s="491"/>
      <c r="BZ36" s="491"/>
      <c r="CA36" s="491"/>
      <c r="CB36" s="491"/>
      <c r="CC36" s="491"/>
      <c r="CD36" s="491"/>
      <c r="CE36" s="492"/>
    </row>
    <row r="37" spans="1:88" ht="20.100000000000001" customHeight="1" thickBot="1" x14ac:dyDescent="0.2">
      <c r="A37" s="106"/>
      <c r="B37" s="106"/>
      <c r="C37" s="106"/>
      <c r="D37" s="106"/>
      <c r="F37" s="637" t="s">
        <v>1</v>
      </c>
      <c r="G37" s="638"/>
      <c r="H37" s="638"/>
      <c r="I37" s="639"/>
      <c r="J37" s="639"/>
      <c r="K37" s="639"/>
      <c r="L37" s="639"/>
      <c r="M37" s="640"/>
      <c r="N37" s="639" t="s">
        <v>2</v>
      </c>
      <c r="O37" s="639"/>
      <c r="P37" s="639"/>
      <c r="Q37" s="639"/>
      <c r="R37" s="639"/>
      <c r="S37" s="639"/>
      <c r="T37" s="639"/>
      <c r="U37" s="641"/>
      <c r="V37" s="615" t="s">
        <v>71</v>
      </c>
      <c r="W37" s="616"/>
      <c r="X37" s="616"/>
      <c r="Y37" s="616"/>
      <c r="Z37" s="616"/>
      <c r="AA37" s="616"/>
      <c r="AB37" s="616"/>
      <c r="AC37" s="616"/>
      <c r="AD37" s="616"/>
      <c r="AE37" s="616"/>
      <c r="AF37" s="616"/>
      <c r="AG37" s="616"/>
      <c r="AH37" s="616"/>
      <c r="AI37" s="616"/>
      <c r="AJ37" s="616"/>
      <c r="AK37" s="616"/>
      <c r="AL37" s="616"/>
      <c r="AM37" s="616"/>
      <c r="AN37" s="616"/>
      <c r="AO37" s="616"/>
      <c r="AP37" s="616"/>
      <c r="AQ37" s="616"/>
      <c r="AR37" s="616"/>
      <c r="AS37" s="616"/>
      <c r="AT37" s="616"/>
      <c r="AU37" s="616"/>
      <c r="AV37" s="616"/>
      <c r="AW37" s="616"/>
      <c r="AX37" s="616"/>
      <c r="AY37" s="616"/>
      <c r="AZ37" s="616"/>
      <c r="BA37" s="616"/>
      <c r="BB37" s="616"/>
      <c r="BC37" s="616"/>
      <c r="BD37" s="616"/>
      <c r="BE37" s="616"/>
      <c r="BF37" s="616"/>
      <c r="BG37" s="616"/>
      <c r="BH37" s="616"/>
      <c r="BI37" s="616"/>
      <c r="BJ37" s="616"/>
      <c r="BK37" s="616"/>
      <c r="BL37" s="616"/>
      <c r="BM37" s="616"/>
      <c r="BN37" s="435"/>
      <c r="BO37" s="616"/>
      <c r="BP37" s="617"/>
      <c r="BQ37" s="493"/>
      <c r="BR37" s="494"/>
      <c r="BS37" s="494"/>
      <c r="BT37" s="494"/>
      <c r="BU37" s="494"/>
      <c r="BV37" s="494"/>
      <c r="BW37" s="635"/>
      <c r="BX37" s="510"/>
      <c r="BY37" s="494"/>
      <c r="BZ37" s="494"/>
      <c r="CA37" s="494"/>
      <c r="CB37" s="494"/>
      <c r="CC37" s="494"/>
      <c r="CD37" s="494"/>
      <c r="CE37" s="495"/>
    </row>
    <row r="38" spans="1:88" ht="14.25" customHeight="1" thickBot="1" x14ac:dyDescent="0.2"/>
    <row r="39" spans="1:88" ht="14.25" customHeight="1" x14ac:dyDescent="0.15">
      <c r="I39" s="630" t="s">
        <v>20</v>
      </c>
      <c r="J39" s="631"/>
      <c r="K39" s="631"/>
      <c r="L39" s="631"/>
      <c r="M39" s="631"/>
      <c r="N39" s="631"/>
      <c r="O39" s="631" t="str">
        <f>$O$4</f>
        <v/>
      </c>
      <c r="P39" s="631"/>
      <c r="Q39" s="631"/>
      <c r="R39" s="631"/>
      <c r="S39" s="631"/>
      <c r="T39" s="631"/>
      <c r="U39" s="631"/>
      <c r="V39" s="631"/>
      <c r="W39" s="631"/>
      <c r="X39" s="631"/>
      <c r="Y39" s="631"/>
      <c r="Z39" s="631"/>
      <c r="AA39" s="631"/>
      <c r="AB39" s="631"/>
      <c r="AC39" s="631"/>
      <c r="AD39" s="631"/>
      <c r="AE39" s="631"/>
      <c r="AF39" s="631"/>
      <c r="AG39" s="631"/>
      <c r="AH39" s="631"/>
      <c r="AI39" s="631"/>
      <c r="AJ39" s="631"/>
      <c r="AK39" s="631"/>
      <c r="AL39" s="631"/>
      <c r="AM39" s="631"/>
      <c r="AN39" s="631"/>
      <c r="AO39" s="631"/>
      <c r="AP39" s="631"/>
      <c r="AQ39" s="631"/>
      <c r="AR39" s="631"/>
      <c r="AS39" s="631"/>
      <c r="AT39" s="631"/>
      <c r="AU39" s="631"/>
      <c r="AV39" s="631"/>
      <c r="AW39" s="631"/>
      <c r="AX39" s="631"/>
      <c r="AY39" s="631"/>
      <c r="AZ39" s="631"/>
      <c r="BA39" s="631"/>
      <c r="BB39" s="631"/>
      <c r="BC39" s="631"/>
      <c r="BD39" s="631"/>
      <c r="BE39" s="631" t="s">
        <v>11</v>
      </c>
      <c r="BF39" s="631"/>
      <c r="BG39" s="631"/>
      <c r="BH39" s="631"/>
      <c r="BI39" s="631"/>
      <c r="BJ39" s="631"/>
      <c r="BK39" s="631"/>
      <c r="BL39" s="631"/>
      <c r="BM39" s="631"/>
      <c r="BN39" s="631"/>
      <c r="BO39" s="631"/>
      <c r="BP39" s="631" t="str">
        <f>$BP$4</f>
        <v>　</v>
      </c>
      <c r="BQ39" s="631"/>
      <c r="BR39" s="631"/>
      <c r="BS39" s="631"/>
      <c r="BT39" s="631"/>
      <c r="BU39" s="631"/>
      <c r="BV39" s="631"/>
      <c r="BW39" s="631"/>
      <c r="BX39" s="631"/>
      <c r="BY39" s="631"/>
      <c r="BZ39" s="631"/>
      <c r="CA39" s="631"/>
      <c r="CB39" s="631"/>
      <c r="CC39" s="631"/>
      <c r="CD39" s="631"/>
      <c r="CE39" s="632"/>
    </row>
    <row r="40" spans="1:88" ht="14.25" customHeight="1" x14ac:dyDescent="0.15">
      <c r="I40" s="653" t="s">
        <v>13</v>
      </c>
      <c r="J40" s="650"/>
      <c r="K40" s="650"/>
      <c r="L40" s="650"/>
      <c r="M40" s="650"/>
      <c r="N40" s="650"/>
      <c r="O40" s="650" t="str">
        <f>$O$5</f>
        <v/>
      </c>
      <c r="P40" s="650"/>
      <c r="Q40" s="650"/>
      <c r="R40" s="650"/>
      <c r="S40" s="650"/>
      <c r="T40" s="650"/>
      <c r="U40" s="650"/>
      <c r="V40" s="650"/>
      <c r="W40" s="650"/>
      <c r="X40" s="650"/>
      <c r="Y40" s="650"/>
      <c r="Z40" s="650"/>
      <c r="AA40" s="650"/>
      <c r="AB40" s="650"/>
      <c r="AC40" s="650"/>
      <c r="AD40" s="650"/>
      <c r="AE40" s="650"/>
      <c r="AF40" s="650"/>
      <c r="AG40" s="650"/>
      <c r="AH40" s="650"/>
      <c r="AI40" s="650"/>
      <c r="AJ40" s="650"/>
      <c r="AK40" s="650"/>
      <c r="AL40" s="650"/>
      <c r="AM40" s="650"/>
      <c r="AN40" s="650"/>
      <c r="AO40" s="650"/>
      <c r="AP40" s="650"/>
      <c r="AQ40" s="650"/>
      <c r="AR40" s="650"/>
      <c r="AS40" s="650"/>
      <c r="AT40" s="650"/>
      <c r="AU40" s="650"/>
      <c r="AV40" s="650"/>
      <c r="AW40" s="650"/>
      <c r="AX40" s="650"/>
      <c r="AY40" s="650"/>
      <c r="AZ40" s="650"/>
      <c r="BA40" s="650"/>
      <c r="BB40" s="650"/>
      <c r="BC40" s="650"/>
      <c r="BD40" s="650"/>
      <c r="BE40" s="650" t="s">
        <v>73</v>
      </c>
      <c r="BF40" s="650"/>
      <c r="BG40" s="650"/>
      <c r="BH40" s="650"/>
      <c r="BI40" s="650"/>
      <c r="BJ40" s="650"/>
      <c r="BK40" s="650"/>
      <c r="BL40" s="650"/>
      <c r="BM40" s="650"/>
      <c r="BN40" s="650"/>
      <c r="BO40" s="650"/>
      <c r="BP40" s="650" t="str">
        <f>$BP$5</f>
        <v>　</v>
      </c>
      <c r="BQ40" s="650"/>
      <c r="BR40" s="650"/>
      <c r="BS40" s="650"/>
      <c r="BT40" s="650"/>
      <c r="BU40" s="650"/>
      <c r="BV40" s="650"/>
      <c r="BW40" s="650"/>
      <c r="BX40" s="650"/>
      <c r="BY40" s="650"/>
      <c r="BZ40" s="650"/>
      <c r="CA40" s="650"/>
      <c r="CB40" s="650"/>
      <c r="CC40" s="650"/>
      <c r="CD40" s="650"/>
      <c r="CE40" s="655"/>
    </row>
    <row r="41" spans="1:88" ht="14.25" customHeight="1" x14ac:dyDescent="0.15">
      <c r="I41" s="654"/>
      <c r="J41" s="644"/>
      <c r="K41" s="644"/>
      <c r="L41" s="644"/>
      <c r="M41" s="644"/>
      <c r="N41" s="644"/>
      <c r="O41" s="644"/>
      <c r="P41" s="644"/>
      <c r="Q41" s="644"/>
      <c r="R41" s="644"/>
      <c r="S41" s="644"/>
      <c r="T41" s="644"/>
      <c r="U41" s="644"/>
      <c r="V41" s="644"/>
      <c r="W41" s="644"/>
      <c r="X41" s="644"/>
      <c r="Y41" s="644"/>
      <c r="Z41" s="644"/>
      <c r="AA41" s="644"/>
      <c r="AB41" s="644"/>
      <c r="AC41" s="644"/>
      <c r="AD41" s="644"/>
      <c r="AE41" s="644"/>
      <c r="AF41" s="644"/>
      <c r="AG41" s="644"/>
      <c r="AH41" s="644"/>
      <c r="AI41" s="644"/>
      <c r="AJ41" s="644"/>
      <c r="AK41" s="644"/>
      <c r="AL41" s="644"/>
      <c r="AM41" s="644"/>
      <c r="AN41" s="644"/>
      <c r="AO41" s="644"/>
      <c r="AP41" s="644"/>
      <c r="AQ41" s="644"/>
      <c r="AR41" s="644"/>
      <c r="AS41" s="644"/>
      <c r="AT41" s="644"/>
      <c r="AU41" s="644"/>
      <c r="AV41" s="644"/>
      <c r="AW41" s="644"/>
      <c r="AX41" s="644"/>
      <c r="AY41" s="644"/>
      <c r="AZ41" s="644"/>
      <c r="BA41" s="644"/>
      <c r="BB41" s="644"/>
      <c r="BC41" s="644"/>
      <c r="BD41" s="644"/>
      <c r="BE41" s="644"/>
      <c r="BF41" s="644"/>
      <c r="BG41" s="644"/>
      <c r="BH41" s="644"/>
      <c r="BI41" s="644"/>
      <c r="BJ41" s="644"/>
      <c r="BK41" s="644"/>
      <c r="BL41" s="644"/>
      <c r="BM41" s="644"/>
      <c r="BN41" s="644"/>
      <c r="BO41" s="644"/>
      <c r="BP41" s="644"/>
      <c r="BQ41" s="644"/>
      <c r="BR41" s="644"/>
      <c r="BS41" s="644"/>
      <c r="BT41" s="644"/>
      <c r="BU41" s="644"/>
      <c r="BV41" s="644"/>
      <c r="BW41" s="644"/>
      <c r="BX41" s="644"/>
      <c r="BY41" s="644"/>
      <c r="BZ41" s="644"/>
      <c r="CA41" s="644"/>
      <c r="CB41" s="644"/>
      <c r="CC41" s="644"/>
      <c r="CD41" s="644"/>
      <c r="CE41" s="652"/>
    </row>
    <row r="42" spans="1:88" ht="14.25" customHeight="1" x14ac:dyDescent="0.15">
      <c r="I42" s="654" t="s">
        <v>15</v>
      </c>
      <c r="J42" s="644"/>
      <c r="K42" s="644"/>
      <c r="L42" s="644"/>
      <c r="M42" s="644"/>
      <c r="N42" s="644"/>
      <c r="O42" s="9"/>
      <c r="P42" s="645" t="s">
        <v>17</v>
      </c>
      <c r="Q42" s="646"/>
      <c r="R42" s="647" t="str">
        <f>$R$7</f>
        <v/>
      </c>
      <c r="S42" s="647"/>
      <c r="T42" s="647"/>
      <c r="U42" s="647"/>
      <c r="V42" s="648" t="s">
        <v>19</v>
      </c>
      <c r="W42" s="648"/>
      <c r="X42" s="648" t="str">
        <f>$X$7</f>
        <v/>
      </c>
      <c r="Y42" s="648"/>
      <c r="Z42" s="648"/>
      <c r="AA42" s="648"/>
      <c r="AB42" s="648"/>
      <c r="AC42" s="648"/>
      <c r="AD42" s="648"/>
      <c r="AE42" s="648"/>
      <c r="AF42" s="648"/>
      <c r="AG42" s="648"/>
      <c r="AH42" s="648"/>
      <c r="AI42" s="648"/>
      <c r="AJ42" s="648"/>
      <c r="AK42" s="648"/>
      <c r="AL42" s="648"/>
      <c r="AM42" s="648"/>
      <c r="AN42" s="648"/>
      <c r="AO42" s="648"/>
      <c r="AP42" s="648"/>
      <c r="AQ42" s="648"/>
      <c r="AR42" s="648"/>
      <c r="AS42" s="648"/>
      <c r="AT42" s="648"/>
      <c r="AU42" s="648"/>
      <c r="AV42" s="648"/>
      <c r="AW42" s="648"/>
      <c r="AX42" s="648"/>
      <c r="AY42" s="648"/>
      <c r="AZ42" s="648"/>
      <c r="BA42" s="648"/>
      <c r="BB42" s="648"/>
      <c r="BC42" s="648"/>
      <c r="BD42" s="656"/>
      <c r="BE42" s="644" t="s">
        <v>75</v>
      </c>
      <c r="BF42" s="644"/>
      <c r="BG42" s="644"/>
      <c r="BH42" s="644"/>
      <c r="BI42" s="644"/>
      <c r="BJ42" s="644"/>
      <c r="BK42" s="644"/>
      <c r="BL42" s="644"/>
      <c r="BM42" s="644"/>
      <c r="BN42" s="644"/>
      <c r="BO42" s="644"/>
      <c r="BP42" s="644" t="str">
        <f>$BP$7</f>
        <v/>
      </c>
      <c r="BQ42" s="644"/>
      <c r="BR42" s="644"/>
      <c r="BS42" s="657"/>
      <c r="BT42" s="642" t="s">
        <v>19</v>
      </c>
      <c r="BU42" s="642"/>
      <c r="BV42" s="648" t="str">
        <f>$BV$7</f>
        <v/>
      </c>
      <c r="BW42" s="778"/>
      <c r="BX42" s="778"/>
      <c r="BY42" s="778"/>
      <c r="BZ42" s="642" t="s">
        <v>19</v>
      </c>
      <c r="CA42" s="642"/>
      <c r="CB42" s="648" t="str">
        <f>$CB$7</f>
        <v/>
      </c>
      <c r="CC42" s="778"/>
      <c r="CD42" s="778"/>
      <c r="CE42" s="779"/>
    </row>
    <row r="43" spans="1:88" ht="14.25" customHeight="1" x14ac:dyDescent="0.15">
      <c r="B43" s="109"/>
      <c r="C43" s="109"/>
      <c r="D43" s="109"/>
      <c r="E43" s="109"/>
      <c r="F43" s="109"/>
      <c r="G43" s="109"/>
      <c r="I43" s="654"/>
      <c r="J43" s="644"/>
      <c r="K43" s="644"/>
      <c r="L43" s="644"/>
      <c r="M43" s="644"/>
      <c r="N43" s="644"/>
      <c r="O43" s="12"/>
      <c r="P43" s="649" t="str">
        <f>$P$8</f>
        <v/>
      </c>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c r="AP43" s="650"/>
      <c r="AQ43" s="650"/>
      <c r="AR43" s="650"/>
      <c r="AS43" s="650"/>
      <c r="AT43" s="650"/>
      <c r="AU43" s="650"/>
      <c r="AV43" s="650"/>
      <c r="AW43" s="650"/>
      <c r="AX43" s="650"/>
      <c r="AY43" s="650"/>
      <c r="AZ43" s="650"/>
      <c r="BA43" s="650"/>
      <c r="BB43" s="650"/>
      <c r="BC43" s="650"/>
      <c r="BD43" s="650"/>
      <c r="BE43" s="644"/>
      <c r="BF43" s="644"/>
      <c r="BG43" s="644"/>
      <c r="BH43" s="644"/>
      <c r="BI43" s="644"/>
      <c r="BJ43" s="644"/>
      <c r="BK43" s="644"/>
      <c r="BL43" s="644"/>
      <c r="BM43" s="644"/>
      <c r="BN43" s="644"/>
      <c r="BO43" s="644"/>
      <c r="BP43" s="644"/>
      <c r="BQ43" s="644"/>
      <c r="BR43" s="644"/>
      <c r="BS43" s="657"/>
      <c r="BT43" s="642"/>
      <c r="BU43" s="642"/>
      <c r="BV43" s="776"/>
      <c r="BW43" s="776"/>
      <c r="BX43" s="776"/>
      <c r="BY43" s="776"/>
      <c r="BZ43" s="642"/>
      <c r="CA43" s="642"/>
      <c r="CB43" s="776"/>
      <c r="CC43" s="776"/>
      <c r="CD43" s="776"/>
      <c r="CE43" s="780"/>
    </row>
    <row r="44" spans="1:88" ht="14.25" customHeight="1" x14ac:dyDescent="0.15">
      <c r="B44" s="109"/>
      <c r="C44" s="109"/>
      <c r="D44" s="109"/>
      <c r="E44" s="109"/>
      <c r="F44" s="109"/>
      <c r="G44" s="109"/>
      <c r="I44" s="664" t="s">
        <v>11</v>
      </c>
      <c r="J44" s="658"/>
      <c r="K44" s="658"/>
      <c r="L44" s="658"/>
      <c r="M44" s="658"/>
      <c r="N44" s="658"/>
      <c r="O44" s="658"/>
      <c r="P44" s="658"/>
      <c r="Q44" s="658"/>
      <c r="R44" s="658"/>
      <c r="S44" s="659"/>
      <c r="T44" s="755" t="str">
        <f>$T$9</f>
        <v>　</v>
      </c>
      <c r="U44" s="756"/>
      <c r="V44" s="756"/>
      <c r="W44" s="756"/>
      <c r="X44" s="756"/>
      <c r="Y44" s="756"/>
      <c r="Z44" s="756"/>
      <c r="AA44" s="756"/>
      <c r="AB44" s="756"/>
      <c r="AC44" s="756"/>
      <c r="AD44" s="757"/>
      <c r="AE44" s="757"/>
      <c r="AF44" s="757"/>
      <c r="AG44" s="758"/>
      <c r="AH44" s="758"/>
      <c r="AI44" s="758"/>
      <c r="AJ44" s="758"/>
      <c r="AK44" s="758"/>
      <c r="AL44" s="758"/>
      <c r="AM44" s="758"/>
      <c r="AN44" s="758"/>
      <c r="AO44" s="758"/>
      <c r="AP44" s="758"/>
      <c r="AQ44" s="759"/>
      <c r="AR44" s="760" t="str">
        <f>$AR$9</f>
        <v>令和元年度日本協会登録番号</v>
      </c>
      <c r="AS44" s="648"/>
      <c r="AT44" s="648"/>
      <c r="AU44" s="648"/>
      <c r="AV44" s="648"/>
      <c r="AW44" s="648"/>
      <c r="AX44" s="648"/>
      <c r="AY44" s="648"/>
      <c r="AZ44" s="648"/>
      <c r="BA44" s="648"/>
      <c r="BB44" s="761"/>
      <c r="BC44" s="761"/>
      <c r="BD44" s="761"/>
      <c r="BE44" s="761"/>
      <c r="BF44" s="761"/>
      <c r="BG44" s="761"/>
      <c r="BH44" s="761"/>
      <c r="BI44" s="762"/>
      <c r="BJ44" s="696" t="str">
        <f>$BJ$9</f>
        <v/>
      </c>
      <c r="BK44" s="761"/>
      <c r="BL44" s="761"/>
      <c r="BM44" s="761"/>
      <c r="BN44" s="761"/>
      <c r="BO44" s="761"/>
      <c r="BP44" s="761"/>
      <c r="BQ44" s="761"/>
      <c r="BR44" s="761"/>
      <c r="BS44" s="761"/>
      <c r="BT44" s="761"/>
      <c r="BU44" s="761"/>
      <c r="BV44" s="761"/>
      <c r="BW44" s="761"/>
      <c r="BX44" s="761"/>
      <c r="BY44" s="761"/>
      <c r="BZ44" s="761"/>
      <c r="CA44" s="761"/>
      <c r="CB44" s="761"/>
      <c r="CC44" s="761"/>
      <c r="CD44" s="761"/>
      <c r="CE44" s="781"/>
    </row>
    <row r="45" spans="1:88" ht="14.25" customHeight="1" x14ac:dyDescent="0.15">
      <c r="B45" s="109"/>
      <c r="C45" s="109"/>
      <c r="D45" s="109"/>
      <c r="E45" s="109"/>
      <c r="F45" s="109"/>
      <c r="G45" s="109"/>
      <c r="I45" s="653" t="s">
        <v>23</v>
      </c>
      <c r="J45" s="650"/>
      <c r="K45" s="650"/>
      <c r="L45" s="650"/>
      <c r="M45" s="650"/>
      <c r="N45" s="650"/>
      <c r="O45" s="650"/>
      <c r="P45" s="650"/>
      <c r="Q45" s="650"/>
      <c r="R45" s="650"/>
      <c r="S45" s="661"/>
      <c r="T45" s="772" t="str">
        <f>$T$10</f>
        <v>　</v>
      </c>
      <c r="U45" s="773"/>
      <c r="V45" s="773"/>
      <c r="W45" s="773"/>
      <c r="X45" s="773"/>
      <c r="Y45" s="773"/>
      <c r="Z45" s="773"/>
      <c r="AA45" s="773"/>
      <c r="AB45" s="773"/>
      <c r="AC45" s="773"/>
      <c r="AD45" s="773"/>
      <c r="AE45" s="773"/>
      <c r="AF45" s="773"/>
      <c r="AG45" s="774"/>
      <c r="AH45" s="774"/>
      <c r="AI45" s="774"/>
      <c r="AJ45" s="774"/>
      <c r="AK45" s="774"/>
      <c r="AL45" s="774"/>
      <c r="AM45" s="774"/>
      <c r="AN45" s="774"/>
      <c r="AO45" s="774"/>
      <c r="AP45" s="774"/>
      <c r="AQ45" s="775"/>
      <c r="AR45" s="763"/>
      <c r="AS45" s="764"/>
      <c r="AT45" s="764"/>
      <c r="AU45" s="764"/>
      <c r="AV45" s="764"/>
      <c r="AW45" s="764"/>
      <c r="AX45" s="764"/>
      <c r="AY45" s="764"/>
      <c r="AZ45" s="764"/>
      <c r="BA45" s="764"/>
      <c r="BB45" s="764"/>
      <c r="BC45" s="764"/>
      <c r="BD45" s="764"/>
      <c r="BE45" s="764"/>
      <c r="BF45" s="764"/>
      <c r="BG45" s="764"/>
      <c r="BH45" s="764"/>
      <c r="BI45" s="765"/>
      <c r="BJ45" s="763"/>
      <c r="BK45" s="764"/>
      <c r="BL45" s="764"/>
      <c r="BM45" s="764"/>
      <c r="BN45" s="764"/>
      <c r="BO45" s="764"/>
      <c r="BP45" s="764"/>
      <c r="BQ45" s="764"/>
      <c r="BR45" s="764"/>
      <c r="BS45" s="764"/>
      <c r="BT45" s="764"/>
      <c r="BU45" s="764"/>
      <c r="BV45" s="764"/>
      <c r="BW45" s="764"/>
      <c r="BX45" s="764"/>
      <c r="BY45" s="764"/>
      <c r="BZ45" s="764"/>
      <c r="CA45" s="764"/>
      <c r="CB45" s="764"/>
      <c r="CC45" s="764"/>
      <c r="CD45" s="764"/>
      <c r="CE45" s="782"/>
    </row>
    <row r="46" spans="1:88" ht="14.25" customHeight="1" x14ac:dyDescent="0.15">
      <c r="B46" s="109"/>
      <c r="C46" s="109"/>
      <c r="D46" s="109"/>
      <c r="E46" s="109"/>
      <c r="F46" s="109"/>
      <c r="G46" s="109"/>
      <c r="I46" s="662"/>
      <c r="J46" s="663"/>
      <c r="K46" s="663"/>
      <c r="L46" s="663"/>
      <c r="M46" s="663"/>
      <c r="N46" s="663"/>
      <c r="O46" s="663"/>
      <c r="P46" s="663"/>
      <c r="Q46" s="663"/>
      <c r="R46" s="663"/>
      <c r="S46" s="663"/>
      <c r="T46" s="700"/>
      <c r="U46" s="701"/>
      <c r="V46" s="701"/>
      <c r="W46" s="701"/>
      <c r="X46" s="701"/>
      <c r="Y46" s="701"/>
      <c r="Z46" s="701"/>
      <c r="AA46" s="701"/>
      <c r="AB46" s="701"/>
      <c r="AC46" s="701"/>
      <c r="AD46" s="701"/>
      <c r="AE46" s="701"/>
      <c r="AF46" s="701"/>
      <c r="AG46" s="776"/>
      <c r="AH46" s="776"/>
      <c r="AI46" s="776"/>
      <c r="AJ46" s="776"/>
      <c r="AK46" s="776"/>
      <c r="AL46" s="776"/>
      <c r="AM46" s="776"/>
      <c r="AN46" s="776"/>
      <c r="AO46" s="776"/>
      <c r="AP46" s="776"/>
      <c r="AQ46" s="777"/>
      <c r="AR46" s="766"/>
      <c r="AS46" s="767"/>
      <c r="AT46" s="767"/>
      <c r="AU46" s="767"/>
      <c r="AV46" s="767"/>
      <c r="AW46" s="767"/>
      <c r="AX46" s="767"/>
      <c r="AY46" s="767"/>
      <c r="AZ46" s="767"/>
      <c r="BA46" s="767"/>
      <c r="BB46" s="767"/>
      <c r="BC46" s="767"/>
      <c r="BD46" s="767"/>
      <c r="BE46" s="767"/>
      <c r="BF46" s="767"/>
      <c r="BG46" s="767"/>
      <c r="BH46" s="767"/>
      <c r="BI46" s="768"/>
      <c r="BJ46" s="766"/>
      <c r="BK46" s="767"/>
      <c r="BL46" s="767"/>
      <c r="BM46" s="767"/>
      <c r="BN46" s="767"/>
      <c r="BO46" s="767"/>
      <c r="BP46" s="767"/>
      <c r="BQ46" s="767"/>
      <c r="BR46" s="767"/>
      <c r="BS46" s="767"/>
      <c r="BT46" s="767"/>
      <c r="BU46" s="767"/>
      <c r="BV46" s="767"/>
      <c r="BW46" s="767"/>
      <c r="BX46" s="767"/>
      <c r="BY46" s="767"/>
      <c r="BZ46" s="767"/>
      <c r="CA46" s="767"/>
      <c r="CB46" s="767"/>
      <c r="CC46" s="767"/>
      <c r="CD46" s="767"/>
      <c r="CE46" s="783"/>
    </row>
    <row r="47" spans="1:88" ht="14.25" customHeight="1" x14ac:dyDescent="0.15">
      <c r="B47" s="109"/>
      <c r="C47" s="109"/>
      <c r="D47" s="109"/>
      <c r="E47" s="109"/>
      <c r="F47" s="109"/>
      <c r="G47" s="109"/>
      <c r="I47" s="769"/>
      <c r="J47" s="648"/>
      <c r="K47" s="648"/>
      <c r="L47" s="648"/>
      <c r="M47" s="648"/>
      <c r="N47" s="656"/>
      <c r="O47" s="658" t="s">
        <v>27</v>
      </c>
      <c r="P47" s="658"/>
      <c r="Q47" s="658"/>
      <c r="R47" s="658"/>
      <c r="S47" s="658"/>
      <c r="T47" s="658"/>
      <c r="U47" s="658"/>
      <c r="V47" s="658"/>
      <c r="W47" s="658"/>
      <c r="X47" s="658"/>
      <c r="Y47" s="658"/>
      <c r="Z47" s="658"/>
      <c r="AA47" s="658"/>
      <c r="AB47" s="658"/>
      <c r="AC47" s="658"/>
      <c r="AD47" s="658"/>
      <c r="AE47" s="683"/>
      <c r="AF47" s="683"/>
      <c r="AG47" s="683"/>
      <c r="AH47" s="683"/>
      <c r="AI47" s="644" t="s">
        <v>29</v>
      </c>
      <c r="AJ47" s="644"/>
      <c r="AK47" s="644"/>
      <c r="AL47" s="644"/>
      <c r="AM47" s="686" t="s">
        <v>30</v>
      </c>
      <c r="AN47" s="644"/>
      <c r="AO47" s="644"/>
      <c r="AP47" s="644"/>
      <c r="AQ47" s="644"/>
      <c r="AR47" s="644"/>
      <c r="AS47" s="644"/>
      <c r="AT47" s="644"/>
      <c r="AU47" s="644"/>
      <c r="AV47" s="644"/>
      <c r="AW47" s="644"/>
      <c r="AX47" s="727" t="str">
        <f>$AX$12</f>
        <v>令　和　元　年　度
日 本 協 会 登 録 番 号</v>
      </c>
      <c r="AY47" s="644"/>
      <c r="AZ47" s="644"/>
      <c r="BA47" s="644"/>
      <c r="BB47" s="644"/>
      <c r="BC47" s="644"/>
      <c r="BD47" s="644"/>
      <c r="BE47" s="644"/>
      <c r="BF47" s="644"/>
      <c r="BG47" s="644"/>
      <c r="BH47" s="644"/>
      <c r="BI47" s="644"/>
      <c r="BJ47" s="644"/>
      <c r="BK47" s="644"/>
      <c r="BL47" s="644"/>
      <c r="BM47" s="644"/>
      <c r="BN47" s="644"/>
      <c r="BO47" s="644"/>
      <c r="BP47" s="644" t="s">
        <v>33</v>
      </c>
      <c r="BQ47" s="644"/>
      <c r="BR47" s="644"/>
      <c r="BS47" s="644"/>
      <c r="BT47" s="644"/>
      <c r="BU47" s="644"/>
      <c r="BV47" s="644"/>
      <c r="BW47" s="644"/>
      <c r="BX47" s="644"/>
      <c r="BY47" s="644"/>
      <c r="BZ47" s="644"/>
      <c r="CA47" s="644"/>
      <c r="CB47" s="644"/>
      <c r="CC47" s="644"/>
      <c r="CD47" s="644"/>
      <c r="CE47" s="652"/>
    </row>
    <row r="48" spans="1:88" ht="14.25" customHeight="1" x14ac:dyDescent="0.15">
      <c r="B48" s="109"/>
      <c r="C48" s="109"/>
      <c r="D48" s="109"/>
      <c r="E48" s="109"/>
      <c r="F48" s="109"/>
      <c r="G48" s="109"/>
      <c r="I48" s="770"/>
      <c r="J48" s="698"/>
      <c r="K48" s="698"/>
      <c r="L48" s="698"/>
      <c r="M48" s="698"/>
      <c r="N48" s="699"/>
      <c r="O48" s="650" t="s">
        <v>28</v>
      </c>
      <c r="P48" s="650"/>
      <c r="Q48" s="650"/>
      <c r="R48" s="650"/>
      <c r="S48" s="650"/>
      <c r="T48" s="650"/>
      <c r="U48" s="650"/>
      <c r="V48" s="650"/>
      <c r="W48" s="650"/>
      <c r="X48" s="650"/>
      <c r="Y48" s="650"/>
      <c r="Z48" s="650"/>
      <c r="AA48" s="650"/>
      <c r="AB48" s="650"/>
      <c r="AC48" s="650"/>
      <c r="AD48" s="650"/>
      <c r="AE48" s="661"/>
      <c r="AF48" s="661"/>
      <c r="AG48" s="661"/>
      <c r="AH48" s="661"/>
      <c r="AI48" s="644"/>
      <c r="AJ48" s="644"/>
      <c r="AK48" s="644"/>
      <c r="AL48" s="644"/>
      <c r="AM48" s="644"/>
      <c r="AN48" s="644"/>
      <c r="AO48" s="644"/>
      <c r="AP48" s="644"/>
      <c r="AQ48" s="644"/>
      <c r="AR48" s="644"/>
      <c r="AS48" s="644"/>
      <c r="AT48" s="644"/>
      <c r="AU48" s="644"/>
      <c r="AV48" s="644"/>
      <c r="AW48" s="644"/>
      <c r="AX48" s="644"/>
      <c r="AY48" s="644"/>
      <c r="AZ48" s="644"/>
      <c r="BA48" s="644"/>
      <c r="BB48" s="644"/>
      <c r="BC48" s="644"/>
      <c r="BD48" s="644"/>
      <c r="BE48" s="644"/>
      <c r="BF48" s="644"/>
      <c r="BG48" s="644"/>
      <c r="BH48" s="644"/>
      <c r="BI48" s="644"/>
      <c r="BJ48" s="644"/>
      <c r="BK48" s="644"/>
      <c r="BL48" s="644"/>
      <c r="BM48" s="644"/>
      <c r="BN48" s="644"/>
      <c r="BO48" s="644"/>
      <c r="BP48" s="644"/>
      <c r="BQ48" s="644"/>
      <c r="BR48" s="644"/>
      <c r="BS48" s="644"/>
      <c r="BT48" s="644"/>
      <c r="BU48" s="644"/>
      <c r="BV48" s="644"/>
      <c r="BW48" s="644"/>
      <c r="BX48" s="644"/>
      <c r="BY48" s="644"/>
      <c r="BZ48" s="644"/>
      <c r="CA48" s="644"/>
      <c r="CB48" s="644"/>
      <c r="CC48" s="644"/>
      <c r="CD48" s="644"/>
      <c r="CE48" s="652"/>
    </row>
    <row r="49" spans="2:83" ht="14.25" customHeight="1" x14ac:dyDescent="0.15">
      <c r="I49" s="771"/>
      <c r="J49" s="701"/>
      <c r="K49" s="701"/>
      <c r="L49" s="701"/>
      <c r="M49" s="701"/>
      <c r="N49" s="649"/>
      <c r="O49" s="644"/>
      <c r="P49" s="644"/>
      <c r="Q49" s="644"/>
      <c r="R49" s="644"/>
      <c r="S49" s="644"/>
      <c r="T49" s="644"/>
      <c r="U49" s="644"/>
      <c r="V49" s="644"/>
      <c r="W49" s="644"/>
      <c r="X49" s="644"/>
      <c r="Y49" s="644"/>
      <c r="Z49" s="644"/>
      <c r="AA49" s="644"/>
      <c r="AB49" s="644"/>
      <c r="AC49" s="644"/>
      <c r="AD49" s="644"/>
      <c r="AE49" s="663"/>
      <c r="AF49" s="663"/>
      <c r="AG49" s="663"/>
      <c r="AH49" s="663"/>
      <c r="AI49" s="644"/>
      <c r="AJ49" s="644"/>
      <c r="AK49" s="644"/>
      <c r="AL49" s="644"/>
      <c r="AM49" s="644"/>
      <c r="AN49" s="644"/>
      <c r="AO49" s="644"/>
      <c r="AP49" s="644"/>
      <c r="AQ49" s="644"/>
      <c r="AR49" s="644"/>
      <c r="AS49" s="644"/>
      <c r="AT49" s="644"/>
      <c r="AU49" s="644"/>
      <c r="AV49" s="644"/>
      <c r="AW49" s="644"/>
      <c r="AX49" s="644"/>
      <c r="AY49" s="644"/>
      <c r="AZ49" s="644"/>
      <c r="BA49" s="644"/>
      <c r="BB49" s="644"/>
      <c r="BC49" s="644"/>
      <c r="BD49" s="644"/>
      <c r="BE49" s="644"/>
      <c r="BF49" s="644"/>
      <c r="BG49" s="644"/>
      <c r="BH49" s="644"/>
      <c r="BI49" s="644"/>
      <c r="BJ49" s="644"/>
      <c r="BK49" s="644"/>
      <c r="BL49" s="644"/>
      <c r="BM49" s="644"/>
      <c r="BN49" s="644"/>
      <c r="BO49" s="644"/>
      <c r="BP49" s="644"/>
      <c r="BQ49" s="644"/>
      <c r="BR49" s="644"/>
      <c r="BS49" s="644"/>
      <c r="BT49" s="644"/>
      <c r="BU49" s="644"/>
      <c r="BV49" s="644"/>
      <c r="BW49" s="644"/>
      <c r="BX49" s="644"/>
      <c r="BY49" s="644"/>
      <c r="BZ49" s="644"/>
      <c r="CA49" s="644"/>
      <c r="CB49" s="644"/>
      <c r="CC49" s="644"/>
      <c r="CD49" s="644"/>
      <c r="CE49" s="652"/>
    </row>
    <row r="50" spans="2:83" ht="14.25" customHeight="1" x14ac:dyDescent="0.15">
      <c r="F50" s="36"/>
      <c r="G50" s="36"/>
      <c r="H50" s="36"/>
      <c r="I50" s="744" t="s">
        <v>76</v>
      </c>
      <c r="J50" s="745"/>
      <c r="K50" s="745"/>
      <c r="L50" s="745"/>
      <c r="M50" s="745"/>
      <c r="N50" s="746"/>
      <c r="O50" s="658" t="str">
        <f>$O$15</f>
        <v/>
      </c>
      <c r="P50" s="658"/>
      <c r="Q50" s="658"/>
      <c r="R50" s="658"/>
      <c r="S50" s="658"/>
      <c r="T50" s="658"/>
      <c r="U50" s="658"/>
      <c r="V50" s="658"/>
      <c r="W50" s="658"/>
      <c r="X50" s="658"/>
      <c r="Y50" s="658"/>
      <c r="Z50" s="658"/>
      <c r="AA50" s="658"/>
      <c r="AB50" s="658"/>
      <c r="AC50" s="658"/>
      <c r="AD50" s="658"/>
      <c r="AE50" s="683"/>
      <c r="AF50" s="683"/>
      <c r="AG50" s="683"/>
      <c r="AH50" s="683"/>
      <c r="AI50" s="674" t="str">
        <f>$AI$15</f>
        <v/>
      </c>
      <c r="AJ50" s="674"/>
      <c r="AK50" s="674"/>
      <c r="AL50" s="674"/>
      <c r="AM50" s="684" t="str">
        <f>$AM$15</f>
        <v/>
      </c>
      <c r="AN50" s="684"/>
      <c r="AO50" s="685"/>
      <c r="AP50" s="642" t="s">
        <v>32</v>
      </c>
      <c r="AQ50" s="642"/>
      <c r="AR50" s="642" t="str">
        <f>$AR$15</f>
        <v/>
      </c>
      <c r="AS50" s="642"/>
      <c r="AT50" s="642" t="s">
        <v>32</v>
      </c>
      <c r="AU50" s="642"/>
      <c r="AV50" s="651" t="str">
        <f>$AV$15</f>
        <v/>
      </c>
      <c r="AW50" s="644"/>
      <c r="AX50" s="674" t="str">
        <f>$AX$15</f>
        <v/>
      </c>
      <c r="AY50" s="674"/>
      <c r="AZ50" s="674"/>
      <c r="BA50" s="674"/>
      <c r="BB50" s="674"/>
      <c r="BC50" s="674"/>
      <c r="BD50" s="674"/>
      <c r="BE50" s="674"/>
      <c r="BF50" s="674"/>
      <c r="BG50" s="674"/>
      <c r="BH50" s="674"/>
      <c r="BI50" s="674"/>
      <c r="BJ50" s="674"/>
      <c r="BK50" s="674"/>
      <c r="BL50" s="674"/>
      <c r="BM50" s="674"/>
      <c r="BN50" s="674"/>
      <c r="BO50" s="674"/>
      <c r="BP50" s="675"/>
      <c r="BQ50" s="675"/>
      <c r="BR50" s="675"/>
      <c r="BS50" s="675"/>
      <c r="BT50" s="675"/>
      <c r="BU50" s="675"/>
      <c r="BV50" s="675"/>
      <c r="BW50" s="675"/>
      <c r="BX50" s="675"/>
      <c r="BY50" s="675"/>
      <c r="BZ50" s="675"/>
      <c r="CA50" s="675"/>
      <c r="CB50" s="675"/>
      <c r="CC50" s="675"/>
      <c r="CD50" s="675"/>
      <c r="CE50" s="676"/>
    </row>
    <row r="51" spans="2:83" ht="14.25" customHeight="1" x14ac:dyDescent="0.15">
      <c r="B51" s="9"/>
      <c r="C51" s="10"/>
      <c r="D51" s="10"/>
      <c r="E51" s="11"/>
      <c r="F51" s="36"/>
      <c r="G51" s="36"/>
      <c r="H51" s="36"/>
      <c r="I51" s="747"/>
      <c r="J51" s="741"/>
      <c r="K51" s="741"/>
      <c r="L51" s="741"/>
      <c r="M51" s="741"/>
      <c r="N51" s="748"/>
      <c r="O51" s="688" t="str">
        <f>$O$16</f>
        <v/>
      </c>
      <c r="P51" s="688"/>
      <c r="Q51" s="688"/>
      <c r="R51" s="688"/>
      <c r="S51" s="688"/>
      <c r="T51" s="688"/>
      <c r="U51" s="688"/>
      <c r="V51" s="688"/>
      <c r="W51" s="688"/>
      <c r="X51" s="688"/>
      <c r="Y51" s="688"/>
      <c r="Z51" s="688"/>
      <c r="AA51" s="688"/>
      <c r="AB51" s="688"/>
      <c r="AC51" s="688"/>
      <c r="AD51" s="688"/>
      <c r="AE51" s="688"/>
      <c r="AF51" s="688"/>
      <c r="AG51" s="688"/>
      <c r="AH51" s="688"/>
      <c r="AI51" s="674"/>
      <c r="AJ51" s="674"/>
      <c r="AK51" s="674"/>
      <c r="AL51" s="674"/>
      <c r="AM51" s="684"/>
      <c r="AN51" s="684"/>
      <c r="AO51" s="685"/>
      <c r="AP51" s="642"/>
      <c r="AQ51" s="642"/>
      <c r="AR51" s="642"/>
      <c r="AS51" s="642"/>
      <c r="AT51" s="642"/>
      <c r="AU51" s="642"/>
      <c r="AV51" s="651"/>
      <c r="AW51" s="644"/>
      <c r="AX51" s="674"/>
      <c r="AY51" s="674"/>
      <c r="AZ51" s="674"/>
      <c r="BA51" s="674"/>
      <c r="BB51" s="674"/>
      <c r="BC51" s="674"/>
      <c r="BD51" s="674"/>
      <c r="BE51" s="674"/>
      <c r="BF51" s="674"/>
      <c r="BG51" s="674"/>
      <c r="BH51" s="674"/>
      <c r="BI51" s="674"/>
      <c r="BJ51" s="674"/>
      <c r="BK51" s="674"/>
      <c r="BL51" s="674"/>
      <c r="BM51" s="674"/>
      <c r="BN51" s="674"/>
      <c r="BO51" s="674"/>
      <c r="BP51" s="675"/>
      <c r="BQ51" s="675"/>
      <c r="BR51" s="675"/>
      <c r="BS51" s="675"/>
      <c r="BT51" s="675"/>
      <c r="BU51" s="675"/>
      <c r="BV51" s="675"/>
      <c r="BW51" s="675"/>
      <c r="BX51" s="675"/>
      <c r="BY51" s="675"/>
      <c r="BZ51" s="675"/>
      <c r="CA51" s="675"/>
      <c r="CB51" s="675"/>
      <c r="CC51" s="675"/>
      <c r="CD51" s="675"/>
      <c r="CE51" s="676"/>
    </row>
    <row r="52" spans="2:83" ht="14.25" customHeight="1" x14ac:dyDescent="0.15">
      <c r="B52" s="709" t="s">
        <v>5</v>
      </c>
      <c r="C52" s="710"/>
      <c r="D52" s="710"/>
      <c r="E52" s="711"/>
      <c r="F52" s="36"/>
      <c r="G52" s="36"/>
      <c r="H52" s="36"/>
      <c r="I52" s="747"/>
      <c r="J52" s="741"/>
      <c r="K52" s="741"/>
      <c r="L52" s="741"/>
      <c r="M52" s="741"/>
      <c r="N52" s="748"/>
      <c r="O52" s="674"/>
      <c r="P52" s="674"/>
      <c r="Q52" s="674"/>
      <c r="R52" s="674"/>
      <c r="S52" s="674"/>
      <c r="T52" s="674"/>
      <c r="U52" s="674"/>
      <c r="V52" s="674"/>
      <c r="W52" s="674"/>
      <c r="X52" s="674"/>
      <c r="Y52" s="674"/>
      <c r="Z52" s="674"/>
      <c r="AA52" s="674"/>
      <c r="AB52" s="674"/>
      <c r="AC52" s="674"/>
      <c r="AD52" s="674"/>
      <c r="AE52" s="674"/>
      <c r="AF52" s="674"/>
      <c r="AG52" s="674"/>
      <c r="AH52" s="674"/>
      <c r="AI52" s="674"/>
      <c r="AJ52" s="674"/>
      <c r="AK52" s="674"/>
      <c r="AL52" s="674"/>
      <c r="AM52" s="684"/>
      <c r="AN52" s="684"/>
      <c r="AO52" s="685"/>
      <c r="AP52" s="642"/>
      <c r="AQ52" s="642"/>
      <c r="AR52" s="642"/>
      <c r="AS52" s="642"/>
      <c r="AT52" s="642"/>
      <c r="AU52" s="642"/>
      <c r="AV52" s="651"/>
      <c r="AW52" s="644"/>
      <c r="AX52" s="674"/>
      <c r="AY52" s="674"/>
      <c r="AZ52" s="674"/>
      <c r="BA52" s="674"/>
      <c r="BB52" s="674"/>
      <c r="BC52" s="674"/>
      <c r="BD52" s="674"/>
      <c r="BE52" s="674"/>
      <c r="BF52" s="674"/>
      <c r="BG52" s="674"/>
      <c r="BH52" s="674"/>
      <c r="BI52" s="674"/>
      <c r="BJ52" s="674"/>
      <c r="BK52" s="674"/>
      <c r="BL52" s="674"/>
      <c r="BM52" s="674"/>
      <c r="BN52" s="674"/>
      <c r="BO52" s="674"/>
      <c r="BP52" s="675"/>
      <c r="BQ52" s="675"/>
      <c r="BR52" s="675"/>
      <c r="BS52" s="675"/>
      <c r="BT52" s="675"/>
      <c r="BU52" s="675"/>
      <c r="BV52" s="675"/>
      <c r="BW52" s="675"/>
      <c r="BX52" s="675"/>
      <c r="BY52" s="675"/>
      <c r="BZ52" s="675"/>
      <c r="CA52" s="675"/>
      <c r="CB52" s="675"/>
      <c r="CC52" s="675"/>
      <c r="CD52" s="675"/>
      <c r="CE52" s="676"/>
    </row>
    <row r="53" spans="2:83" ht="14.25" customHeight="1" x14ac:dyDescent="0.15">
      <c r="B53" s="712"/>
      <c r="C53" s="713"/>
      <c r="D53" s="713"/>
      <c r="E53" s="711"/>
      <c r="F53" s="36"/>
      <c r="G53" s="36"/>
      <c r="H53" s="36"/>
      <c r="I53" s="747"/>
      <c r="J53" s="741"/>
      <c r="K53" s="741"/>
      <c r="L53" s="741"/>
      <c r="M53" s="741"/>
      <c r="N53" s="748"/>
      <c r="O53" s="658" t="str">
        <f>$O$18</f>
        <v/>
      </c>
      <c r="P53" s="658"/>
      <c r="Q53" s="658"/>
      <c r="R53" s="658"/>
      <c r="S53" s="658"/>
      <c r="T53" s="658"/>
      <c r="U53" s="658"/>
      <c r="V53" s="658"/>
      <c r="W53" s="658"/>
      <c r="X53" s="658"/>
      <c r="Y53" s="658"/>
      <c r="Z53" s="658"/>
      <c r="AA53" s="658"/>
      <c r="AB53" s="658"/>
      <c r="AC53" s="658"/>
      <c r="AD53" s="658"/>
      <c r="AE53" s="683"/>
      <c r="AF53" s="683"/>
      <c r="AG53" s="683"/>
      <c r="AH53" s="683"/>
      <c r="AI53" s="674" t="str">
        <f>$AI$18</f>
        <v/>
      </c>
      <c r="AJ53" s="674"/>
      <c r="AK53" s="674"/>
      <c r="AL53" s="674"/>
      <c r="AM53" s="684" t="str">
        <f>$AM$18</f>
        <v/>
      </c>
      <c r="AN53" s="684"/>
      <c r="AO53" s="685"/>
      <c r="AP53" s="642" t="s">
        <v>32</v>
      </c>
      <c r="AQ53" s="642"/>
      <c r="AR53" s="642" t="str">
        <f>$AR$18</f>
        <v/>
      </c>
      <c r="AS53" s="642"/>
      <c r="AT53" s="642" t="s">
        <v>32</v>
      </c>
      <c r="AU53" s="642"/>
      <c r="AV53" s="651" t="str">
        <f>$AV$18</f>
        <v/>
      </c>
      <c r="AW53" s="644"/>
      <c r="AX53" s="674" t="str">
        <f>$AX$18</f>
        <v/>
      </c>
      <c r="AY53" s="674"/>
      <c r="AZ53" s="674"/>
      <c r="BA53" s="674"/>
      <c r="BB53" s="674"/>
      <c r="BC53" s="674"/>
      <c r="BD53" s="674"/>
      <c r="BE53" s="674"/>
      <c r="BF53" s="674"/>
      <c r="BG53" s="674"/>
      <c r="BH53" s="674"/>
      <c r="BI53" s="674"/>
      <c r="BJ53" s="674"/>
      <c r="BK53" s="674"/>
      <c r="BL53" s="674"/>
      <c r="BM53" s="674"/>
      <c r="BN53" s="674"/>
      <c r="BO53" s="674"/>
      <c r="BP53" s="675"/>
      <c r="BQ53" s="675"/>
      <c r="BR53" s="675"/>
      <c r="BS53" s="675"/>
      <c r="BT53" s="675"/>
      <c r="BU53" s="675"/>
      <c r="BV53" s="675"/>
      <c r="BW53" s="675"/>
      <c r="BX53" s="675"/>
      <c r="BY53" s="675"/>
      <c r="BZ53" s="675"/>
      <c r="CA53" s="675"/>
      <c r="CB53" s="675"/>
      <c r="CC53" s="675"/>
      <c r="CD53" s="675"/>
      <c r="CE53" s="676"/>
    </row>
    <row r="54" spans="2:83" ht="14.25" customHeight="1" x14ac:dyDescent="0.15">
      <c r="B54" s="712"/>
      <c r="C54" s="713"/>
      <c r="D54" s="713"/>
      <c r="E54" s="711"/>
      <c r="F54" s="36"/>
      <c r="G54" s="36"/>
      <c r="H54" s="36"/>
      <c r="I54" s="747"/>
      <c r="J54" s="741"/>
      <c r="K54" s="741"/>
      <c r="L54" s="741"/>
      <c r="M54" s="741"/>
      <c r="N54" s="748"/>
      <c r="O54" s="688" t="str">
        <f>$O$19</f>
        <v/>
      </c>
      <c r="P54" s="688"/>
      <c r="Q54" s="688"/>
      <c r="R54" s="688"/>
      <c r="S54" s="688"/>
      <c r="T54" s="688"/>
      <c r="U54" s="688"/>
      <c r="V54" s="688"/>
      <c r="W54" s="688"/>
      <c r="X54" s="688"/>
      <c r="Y54" s="688"/>
      <c r="Z54" s="688"/>
      <c r="AA54" s="688"/>
      <c r="AB54" s="688"/>
      <c r="AC54" s="688"/>
      <c r="AD54" s="688"/>
      <c r="AE54" s="688"/>
      <c r="AF54" s="688"/>
      <c r="AG54" s="688"/>
      <c r="AH54" s="688"/>
      <c r="AI54" s="674"/>
      <c r="AJ54" s="674"/>
      <c r="AK54" s="674"/>
      <c r="AL54" s="674"/>
      <c r="AM54" s="684"/>
      <c r="AN54" s="684"/>
      <c r="AO54" s="685"/>
      <c r="AP54" s="642"/>
      <c r="AQ54" s="642"/>
      <c r="AR54" s="642"/>
      <c r="AS54" s="642"/>
      <c r="AT54" s="642"/>
      <c r="AU54" s="642"/>
      <c r="AV54" s="651"/>
      <c r="AW54" s="644"/>
      <c r="AX54" s="674"/>
      <c r="AY54" s="674"/>
      <c r="AZ54" s="674"/>
      <c r="BA54" s="674"/>
      <c r="BB54" s="674"/>
      <c r="BC54" s="674"/>
      <c r="BD54" s="674"/>
      <c r="BE54" s="674"/>
      <c r="BF54" s="674"/>
      <c r="BG54" s="674"/>
      <c r="BH54" s="674"/>
      <c r="BI54" s="674"/>
      <c r="BJ54" s="674"/>
      <c r="BK54" s="674"/>
      <c r="BL54" s="674"/>
      <c r="BM54" s="674"/>
      <c r="BN54" s="674"/>
      <c r="BO54" s="674"/>
      <c r="BP54" s="675"/>
      <c r="BQ54" s="675"/>
      <c r="BR54" s="675"/>
      <c r="BS54" s="675"/>
      <c r="BT54" s="675"/>
      <c r="BU54" s="675"/>
      <c r="BV54" s="675"/>
      <c r="BW54" s="675"/>
      <c r="BX54" s="675"/>
      <c r="BY54" s="675"/>
      <c r="BZ54" s="675"/>
      <c r="CA54" s="675"/>
      <c r="CB54" s="675"/>
      <c r="CC54" s="675"/>
      <c r="CD54" s="675"/>
      <c r="CE54" s="676"/>
    </row>
    <row r="55" spans="2:83" ht="14.25" customHeight="1" x14ac:dyDescent="0.15">
      <c r="B55" s="712"/>
      <c r="C55" s="713"/>
      <c r="D55" s="713"/>
      <c r="E55" s="711"/>
      <c r="F55" s="36"/>
      <c r="G55" s="36"/>
      <c r="H55" s="36"/>
      <c r="I55" s="752"/>
      <c r="J55" s="753"/>
      <c r="K55" s="753"/>
      <c r="L55" s="753"/>
      <c r="M55" s="753"/>
      <c r="N55" s="754"/>
      <c r="O55" s="674"/>
      <c r="P55" s="674"/>
      <c r="Q55" s="674"/>
      <c r="R55" s="674"/>
      <c r="S55" s="674"/>
      <c r="T55" s="674"/>
      <c r="U55" s="674"/>
      <c r="V55" s="674"/>
      <c r="W55" s="674"/>
      <c r="X55" s="674"/>
      <c r="Y55" s="674"/>
      <c r="Z55" s="674"/>
      <c r="AA55" s="674"/>
      <c r="AB55" s="674"/>
      <c r="AC55" s="674"/>
      <c r="AD55" s="674"/>
      <c r="AE55" s="674"/>
      <c r="AF55" s="674"/>
      <c r="AG55" s="674"/>
      <c r="AH55" s="674"/>
      <c r="AI55" s="674"/>
      <c r="AJ55" s="674"/>
      <c r="AK55" s="674"/>
      <c r="AL55" s="674"/>
      <c r="AM55" s="684"/>
      <c r="AN55" s="684"/>
      <c r="AO55" s="685"/>
      <c r="AP55" s="642"/>
      <c r="AQ55" s="642"/>
      <c r="AR55" s="642"/>
      <c r="AS55" s="642"/>
      <c r="AT55" s="642"/>
      <c r="AU55" s="642"/>
      <c r="AV55" s="651"/>
      <c r="AW55" s="644"/>
      <c r="AX55" s="674"/>
      <c r="AY55" s="674"/>
      <c r="AZ55" s="674"/>
      <c r="BA55" s="674"/>
      <c r="BB55" s="674"/>
      <c r="BC55" s="674"/>
      <c r="BD55" s="674"/>
      <c r="BE55" s="674"/>
      <c r="BF55" s="674"/>
      <c r="BG55" s="674"/>
      <c r="BH55" s="674"/>
      <c r="BI55" s="674"/>
      <c r="BJ55" s="674"/>
      <c r="BK55" s="674"/>
      <c r="BL55" s="674"/>
      <c r="BM55" s="674"/>
      <c r="BN55" s="674"/>
      <c r="BO55" s="674"/>
      <c r="BP55" s="675"/>
      <c r="BQ55" s="675"/>
      <c r="BR55" s="675"/>
      <c r="BS55" s="675"/>
      <c r="BT55" s="675"/>
      <c r="BU55" s="675"/>
      <c r="BV55" s="675"/>
      <c r="BW55" s="675"/>
      <c r="BX55" s="675"/>
      <c r="BY55" s="675"/>
      <c r="BZ55" s="675"/>
      <c r="CA55" s="675"/>
      <c r="CB55" s="675"/>
      <c r="CC55" s="675"/>
      <c r="CD55" s="675"/>
      <c r="CE55" s="676"/>
    </row>
    <row r="56" spans="2:83" ht="14.25" customHeight="1" x14ac:dyDescent="0.15">
      <c r="B56" s="712"/>
      <c r="C56" s="713"/>
      <c r="D56" s="713"/>
      <c r="E56" s="711"/>
      <c r="F56" s="36"/>
      <c r="G56" s="36"/>
      <c r="H56" s="36"/>
      <c r="I56" s="744" t="s">
        <v>77</v>
      </c>
      <c r="J56" s="745"/>
      <c r="K56" s="745"/>
      <c r="L56" s="745"/>
      <c r="M56" s="745"/>
      <c r="N56" s="746"/>
      <c r="O56" s="658" t="str">
        <f>$O$21</f>
        <v/>
      </c>
      <c r="P56" s="658"/>
      <c r="Q56" s="658"/>
      <c r="R56" s="658"/>
      <c r="S56" s="658"/>
      <c r="T56" s="658"/>
      <c r="U56" s="658"/>
      <c r="V56" s="658"/>
      <c r="W56" s="658"/>
      <c r="X56" s="658"/>
      <c r="Y56" s="658"/>
      <c r="Z56" s="658"/>
      <c r="AA56" s="658"/>
      <c r="AB56" s="658"/>
      <c r="AC56" s="658"/>
      <c r="AD56" s="658"/>
      <c r="AE56" s="683"/>
      <c r="AF56" s="683"/>
      <c r="AG56" s="683"/>
      <c r="AH56" s="683"/>
      <c r="AI56" s="674" t="str">
        <f>$AI$21</f>
        <v/>
      </c>
      <c r="AJ56" s="674"/>
      <c r="AK56" s="674"/>
      <c r="AL56" s="674"/>
      <c r="AM56" s="684" t="str">
        <f>$AM$21</f>
        <v/>
      </c>
      <c r="AN56" s="684"/>
      <c r="AO56" s="685"/>
      <c r="AP56" s="642" t="s">
        <v>32</v>
      </c>
      <c r="AQ56" s="642"/>
      <c r="AR56" s="642" t="str">
        <f>$AR$21</f>
        <v/>
      </c>
      <c r="AS56" s="642"/>
      <c r="AT56" s="642" t="s">
        <v>32</v>
      </c>
      <c r="AU56" s="642"/>
      <c r="AV56" s="651" t="str">
        <f>$AV$21</f>
        <v/>
      </c>
      <c r="AW56" s="644"/>
      <c r="AX56" s="674" t="str">
        <f>$AX$21</f>
        <v/>
      </c>
      <c r="AY56" s="674"/>
      <c r="AZ56" s="674"/>
      <c r="BA56" s="674"/>
      <c r="BB56" s="674"/>
      <c r="BC56" s="674"/>
      <c r="BD56" s="674"/>
      <c r="BE56" s="674"/>
      <c r="BF56" s="674"/>
      <c r="BG56" s="674"/>
      <c r="BH56" s="674"/>
      <c r="BI56" s="674"/>
      <c r="BJ56" s="674"/>
      <c r="BK56" s="674"/>
      <c r="BL56" s="674"/>
      <c r="BM56" s="674"/>
      <c r="BN56" s="674"/>
      <c r="BO56" s="674"/>
      <c r="BP56" s="675"/>
      <c r="BQ56" s="675"/>
      <c r="BR56" s="675"/>
      <c r="BS56" s="675"/>
      <c r="BT56" s="675"/>
      <c r="BU56" s="675"/>
      <c r="BV56" s="675"/>
      <c r="BW56" s="675"/>
      <c r="BX56" s="675"/>
      <c r="BY56" s="675"/>
      <c r="BZ56" s="675"/>
      <c r="CA56" s="675"/>
      <c r="CB56" s="675"/>
      <c r="CC56" s="675"/>
      <c r="CD56" s="675"/>
      <c r="CE56" s="676"/>
    </row>
    <row r="57" spans="2:83" ht="14.25" customHeight="1" x14ac:dyDescent="0.15">
      <c r="B57" s="712"/>
      <c r="C57" s="713"/>
      <c r="D57" s="713"/>
      <c r="E57" s="711"/>
      <c r="F57" s="36"/>
      <c r="G57" s="36"/>
      <c r="H57" s="36"/>
      <c r="I57" s="747"/>
      <c r="J57" s="741"/>
      <c r="K57" s="741"/>
      <c r="L57" s="741"/>
      <c r="M57" s="741"/>
      <c r="N57" s="748"/>
      <c r="O57" s="688" t="str">
        <f>$O$22</f>
        <v/>
      </c>
      <c r="P57" s="688"/>
      <c r="Q57" s="688"/>
      <c r="R57" s="688"/>
      <c r="S57" s="688"/>
      <c r="T57" s="688"/>
      <c r="U57" s="688"/>
      <c r="V57" s="688"/>
      <c r="W57" s="688"/>
      <c r="X57" s="688"/>
      <c r="Y57" s="688"/>
      <c r="Z57" s="688"/>
      <c r="AA57" s="688"/>
      <c r="AB57" s="688"/>
      <c r="AC57" s="688"/>
      <c r="AD57" s="688"/>
      <c r="AE57" s="688"/>
      <c r="AF57" s="688"/>
      <c r="AG57" s="688"/>
      <c r="AH57" s="688"/>
      <c r="AI57" s="674"/>
      <c r="AJ57" s="674"/>
      <c r="AK57" s="674"/>
      <c r="AL57" s="674"/>
      <c r="AM57" s="684"/>
      <c r="AN57" s="684"/>
      <c r="AO57" s="685"/>
      <c r="AP57" s="642"/>
      <c r="AQ57" s="642"/>
      <c r="AR57" s="642"/>
      <c r="AS57" s="642"/>
      <c r="AT57" s="642"/>
      <c r="AU57" s="642"/>
      <c r="AV57" s="651"/>
      <c r="AW57" s="644"/>
      <c r="AX57" s="674"/>
      <c r="AY57" s="674"/>
      <c r="AZ57" s="674"/>
      <c r="BA57" s="674"/>
      <c r="BB57" s="674"/>
      <c r="BC57" s="674"/>
      <c r="BD57" s="674"/>
      <c r="BE57" s="674"/>
      <c r="BF57" s="674"/>
      <c r="BG57" s="674"/>
      <c r="BH57" s="674"/>
      <c r="BI57" s="674"/>
      <c r="BJ57" s="674"/>
      <c r="BK57" s="674"/>
      <c r="BL57" s="674"/>
      <c r="BM57" s="674"/>
      <c r="BN57" s="674"/>
      <c r="BO57" s="674"/>
      <c r="BP57" s="675"/>
      <c r="BQ57" s="675"/>
      <c r="BR57" s="675"/>
      <c r="BS57" s="675"/>
      <c r="BT57" s="675"/>
      <c r="BU57" s="675"/>
      <c r="BV57" s="675"/>
      <c r="BW57" s="675"/>
      <c r="BX57" s="675"/>
      <c r="BY57" s="675"/>
      <c r="BZ57" s="675"/>
      <c r="CA57" s="675"/>
      <c r="CB57" s="675"/>
      <c r="CC57" s="675"/>
      <c r="CD57" s="675"/>
      <c r="CE57" s="676"/>
    </row>
    <row r="58" spans="2:83" ht="14.25" customHeight="1" x14ac:dyDescent="0.15">
      <c r="B58" s="712"/>
      <c r="C58" s="713"/>
      <c r="D58" s="713"/>
      <c r="E58" s="711"/>
      <c r="F58" s="36"/>
      <c r="G58" s="36"/>
      <c r="H58" s="36"/>
      <c r="I58" s="747"/>
      <c r="J58" s="741"/>
      <c r="K58" s="741"/>
      <c r="L58" s="741"/>
      <c r="M58" s="741"/>
      <c r="N58" s="748"/>
      <c r="O58" s="674"/>
      <c r="P58" s="674"/>
      <c r="Q58" s="674"/>
      <c r="R58" s="674"/>
      <c r="S58" s="674"/>
      <c r="T58" s="674"/>
      <c r="U58" s="674"/>
      <c r="V58" s="674"/>
      <c r="W58" s="674"/>
      <c r="X58" s="674"/>
      <c r="Y58" s="674"/>
      <c r="Z58" s="674"/>
      <c r="AA58" s="674"/>
      <c r="AB58" s="674"/>
      <c r="AC58" s="674"/>
      <c r="AD58" s="674"/>
      <c r="AE58" s="674"/>
      <c r="AF58" s="674"/>
      <c r="AG58" s="674"/>
      <c r="AH58" s="674"/>
      <c r="AI58" s="674"/>
      <c r="AJ58" s="674"/>
      <c r="AK58" s="674"/>
      <c r="AL58" s="674"/>
      <c r="AM58" s="684"/>
      <c r="AN58" s="684"/>
      <c r="AO58" s="685"/>
      <c r="AP58" s="642"/>
      <c r="AQ58" s="642"/>
      <c r="AR58" s="642"/>
      <c r="AS58" s="642"/>
      <c r="AT58" s="642"/>
      <c r="AU58" s="642"/>
      <c r="AV58" s="651"/>
      <c r="AW58" s="644"/>
      <c r="AX58" s="674"/>
      <c r="AY58" s="674"/>
      <c r="AZ58" s="674"/>
      <c r="BA58" s="674"/>
      <c r="BB58" s="674"/>
      <c r="BC58" s="674"/>
      <c r="BD58" s="674"/>
      <c r="BE58" s="674"/>
      <c r="BF58" s="674"/>
      <c r="BG58" s="674"/>
      <c r="BH58" s="674"/>
      <c r="BI58" s="674"/>
      <c r="BJ58" s="674"/>
      <c r="BK58" s="674"/>
      <c r="BL58" s="674"/>
      <c r="BM58" s="674"/>
      <c r="BN58" s="674"/>
      <c r="BO58" s="674"/>
      <c r="BP58" s="675"/>
      <c r="BQ58" s="675"/>
      <c r="BR58" s="675"/>
      <c r="BS58" s="675"/>
      <c r="BT58" s="675"/>
      <c r="BU58" s="675"/>
      <c r="BV58" s="675"/>
      <c r="BW58" s="675"/>
      <c r="BX58" s="675"/>
      <c r="BY58" s="675"/>
      <c r="BZ58" s="675"/>
      <c r="CA58" s="675"/>
      <c r="CB58" s="675"/>
      <c r="CC58" s="675"/>
      <c r="CD58" s="675"/>
      <c r="CE58" s="676"/>
    </row>
    <row r="59" spans="2:83" ht="14.25" customHeight="1" x14ac:dyDescent="0.15">
      <c r="B59" s="714"/>
      <c r="C59" s="715"/>
      <c r="D59" s="715"/>
      <c r="E59" s="716"/>
      <c r="F59" s="36"/>
      <c r="G59" s="36"/>
      <c r="H59" s="36"/>
      <c r="I59" s="747"/>
      <c r="J59" s="741"/>
      <c r="K59" s="741"/>
      <c r="L59" s="741"/>
      <c r="M59" s="741"/>
      <c r="N59" s="748"/>
      <c r="O59" s="658" t="str">
        <f>$O$24</f>
        <v/>
      </c>
      <c r="P59" s="658"/>
      <c r="Q59" s="658"/>
      <c r="R59" s="658"/>
      <c r="S59" s="658"/>
      <c r="T59" s="658"/>
      <c r="U59" s="658"/>
      <c r="V59" s="658"/>
      <c r="W59" s="658"/>
      <c r="X59" s="658"/>
      <c r="Y59" s="658"/>
      <c r="Z59" s="658"/>
      <c r="AA59" s="658"/>
      <c r="AB59" s="658"/>
      <c r="AC59" s="658"/>
      <c r="AD59" s="658"/>
      <c r="AE59" s="683"/>
      <c r="AF59" s="683"/>
      <c r="AG59" s="683"/>
      <c r="AH59" s="683"/>
      <c r="AI59" s="674" t="str">
        <f>$AI$24</f>
        <v/>
      </c>
      <c r="AJ59" s="674"/>
      <c r="AK59" s="674"/>
      <c r="AL59" s="674"/>
      <c r="AM59" s="684" t="str">
        <f>$AM$24</f>
        <v/>
      </c>
      <c r="AN59" s="684"/>
      <c r="AO59" s="685"/>
      <c r="AP59" s="642" t="s">
        <v>32</v>
      </c>
      <c r="AQ59" s="642"/>
      <c r="AR59" s="642" t="str">
        <f>$AR$24</f>
        <v/>
      </c>
      <c r="AS59" s="642"/>
      <c r="AT59" s="642" t="s">
        <v>32</v>
      </c>
      <c r="AU59" s="642"/>
      <c r="AV59" s="651" t="str">
        <f>$AV$24</f>
        <v/>
      </c>
      <c r="AW59" s="644"/>
      <c r="AX59" s="674" t="str">
        <f>$AX$24</f>
        <v/>
      </c>
      <c r="AY59" s="674"/>
      <c r="AZ59" s="674"/>
      <c r="BA59" s="674"/>
      <c r="BB59" s="674"/>
      <c r="BC59" s="674"/>
      <c r="BD59" s="674"/>
      <c r="BE59" s="674"/>
      <c r="BF59" s="674"/>
      <c r="BG59" s="674"/>
      <c r="BH59" s="674"/>
      <c r="BI59" s="674"/>
      <c r="BJ59" s="674"/>
      <c r="BK59" s="674"/>
      <c r="BL59" s="674"/>
      <c r="BM59" s="674"/>
      <c r="BN59" s="674"/>
      <c r="BO59" s="674"/>
      <c r="BP59" s="675"/>
      <c r="BQ59" s="675"/>
      <c r="BR59" s="675"/>
      <c r="BS59" s="675"/>
      <c r="BT59" s="675"/>
      <c r="BU59" s="675"/>
      <c r="BV59" s="675"/>
      <c r="BW59" s="675"/>
      <c r="BX59" s="675"/>
      <c r="BY59" s="675"/>
      <c r="BZ59" s="675"/>
      <c r="CA59" s="675"/>
      <c r="CB59" s="675"/>
      <c r="CC59" s="675"/>
      <c r="CD59" s="675"/>
      <c r="CE59" s="676"/>
    </row>
    <row r="60" spans="2:83" ht="14.25" customHeight="1" x14ac:dyDescent="0.15">
      <c r="B60" s="5"/>
      <c r="C60" s="6" t="s">
        <v>7</v>
      </c>
      <c r="D60" s="6"/>
      <c r="E60" s="7" t="s">
        <v>9</v>
      </c>
      <c r="F60" s="36"/>
      <c r="G60" s="36"/>
      <c r="H60" s="36"/>
      <c r="I60" s="747"/>
      <c r="J60" s="741"/>
      <c r="K60" s="741"/>
      <c r="L60" s="741"/>
      <c r="M60" s="741"/>
      <c r="N60" s="748"/>
      <c r="O60" s="688" t="str">
        <f>$O$25</f>
        <v/>
      </c>
      <c r="P60" s="688"/>
      <c r="Q60" s="688"/>
      <c r="R60" s="688"/>
      <c r="S60" s="688"/>
      <c r="T60" s="688"/>
      <c r="U60" s="688"/>
      <c r="V60" s="688"/>
      <c r="W60" s="688"/>
      <c r="X60" s="688"/>
      <c r="Y60" s="688"/>
      <c r="Z60" s="688"/>
      <c r="AA60" s="688"/>
      <c r="AB60" s="688"/>
      <c r="AC60" s="688"/>
      <c r="AD60" s="688"/>
      <c r="AE60" s="688"/>
      <c r="AF60" s="688"/>
      <c r="AG60" s="688"/>
      <c r="AH60" s="688"/>
      <c r="AI60" s="674"/>
      <c r="AJ60" s="674"/>
      <c r="AK60" s="674"/>
      <c r="AL60" s="674"/>
      <c r="AM60" s="684"/>
      <c r="AN60" s="684"/>
      <c r="AO60" s="685"/>
      <c r="AP60" s="642"/>
      <c r="AQ60" s="642"/>
      <c r="AR60" s="642"/>
      <c r="AS60" s="642"/>
      <c r="AT60" s="642"/>
      <c r="AU60" s="642"/>
      <c r="AV60" s="651"/>
      <c r="AW60" s="644"/>
      <c r="AX60" s="674"/>
      <c r="AY60" s="674"/>
      <c r="AZ60" s="674"/>
      <c r="BA60" s="674"/>
      <c r="BB60" s="674"/>
      <c r="BC60" s="674"/>
      <c r="BD60" s="674"/>
      <c r="BE60" s="674"/>
      <c r="BF60" s="674"/>
      <c r="BG60" s="674"/>
      <c r="BH60" s="674"/>
      <c r="BI60" s="674"/>
      <c r="BJ60" s="674"/>
      <c r="BK60" s="674"/>
      <c r="BL60" s="674"/>
      <c r="BM60" s="674"/>
      <c r="BN60" s="674"/>
      <c r="BO60" s="674"/>
      <c r="BP60" s="675"/>
      <c r="BQ60" s="675"/>
      <c r="BR60" s="675"/>
      <c r="BS60" s="675"/>
      <c r="BT60" s="675"/>
      <c r="BU60" s="675"/>
      <c r="BV60" s="675"/>
      <c r="BW60" s="675"/>
      <c r="BX60" s="675"/>
      <c r="BY60" s="675"/>
      <c r="BZ60" s="675"/>
      <c r="CA60" s="675"/>
      <c r="CB60" s="675"/>
      <c r="CC60" s="675"/>
      <c r="CD60" s="675"/>
      <c r="CE60" s="676"/>
    </row>
    <row r="61" spans="2:83" ht="14.25" customHeight="1" thickBot="1" x14ac:dyDescent="0.2">
      <c r="B61" s="696"/>
      <c r="C61" s="648"/>
      <c r="D61" s="648"/>
      <c r="E61" s="656"/>
      <c r="F61" s="36"/>
      <c r="G61" s="36"/>
      <c r="H61" s="36"/>
      <c r="I61" s="749"/>
      <c r="J61" s="750"/>
      <c r="K61" s="750"/>
      <c r="L61" s="750"/>
      <c r="M61" s="750"/>
      <c r="N61" s="751"/>
      <c r="O61" s="706"/>
      <c r="P61" s="706"/>
      <c r="Q61" s="706"/>
      <c r="R61" s="706"/>
      <c r="S61" s="706"/>
      <c r="T61" s="706"/>
      <c r="U61" s="706"/>
      <c r="V61" s="706"/>
      <c r="W61" s="706"/>
      <c r="X61" s="706"/>
      <c r="Y61" s="706"/>
      <c r="Z61" s="706"/>
      <c r="AA61" s="706"/>
      <c r="AB61" s="706"/>
      <c r="AC61" s="706"/>
      <c r="AD61" s="706"/>
      <c r="AE61" s="706"/>
      <c r="AF61" s="706"/>
      <c r="AG61" s="706"/>
      <c r="AH61" s="706"/>
      <c r="AI61" s="706"/>
      <c r="AJ61" s="706"/>
      <c r="AK61" s="706"/>
      <c r="AL61" s="706"/>
      <c r="AM61" s="707"/>
      <c r="AN61" s="707"/>
      <c r="AO61" s="708"/>
      <c r="AP61" s="705"/>
      <c r="AQ61" s="705"/>
      <c r="AR61" s="705"/>
      <c r="AS61" s="705"/>
      <c r="AT61" s="705"/>
      <c r="AU61" s="705"/>
      <c r="AV61" s="638"/>
      <c r="AW61" s="639"/>
      <c r="AX61" s="706"/>
      <c r="AY61" s="706"/>
      <c r="AZ61" s="706"/>
      <c r="BA61" s="706"/>
      <c r="BB61" s="706"/>
      <c r="BC61" s="706"/>
      <c r="BD61" s="706"/>
      <c r="BE61" s="706"/>
      <c r="BF61" s="706"/>
      <c r="BG61" s="706"/>
      <c r="BH61" s="706"/>
      <c r="BI61" s="706"/>
      <c r="BJ61" s="706"/>
      <c r="BK61" s="706"/>
      <c r="BL61" s="706"/>
      <c r="BM61" s="706"/>
      <c r="BN61" s="706"/>
      <c r="BO61" s="706"/>
      <c r="BP61" s="721"/>
      <c r="BQ61" s="721"/>
      <c r="BR61" s="721"/>
      <c r="BS61" s="721"/>
      <c r="BT61" s="721"/>
      <c r="BU61" s="721"/>
      <c r="BV61" s="721"/>
      <c r="BW61" s="721"/>
      <c r="BX61" s="721"/>
      <c r="BY61" s="721"/>
      <c r="BZ61" s="721"/>
      <c r="CA61" s="721"/>
      <c r="CB61" s="721"/>
      <c r="CC61" s="721"/>
      <c r="CD61" s="721"/>
      <c r="CE61" s="722"/>
    </row>
    <row r="62" spans="2:83" ht="14.25" customHeight="1" x14ac:dyDescent="0.15">
      <c r="B62" s="697"/>
      <c r="C62" s="698"/>
      <c r="D62" s="698"/>
      <c r="E62" s="699"/>
      <c r="F62" s="36"/>
      <c r="G62" s="36"/>
      <c r="H62" s="36"/>
      <c r="I62" s="36"/>
      <c r="J62" s="36"/>
      <c r="K62" s="36"/>
      <c r="L62" s="4"/>
      <c r="P62" s="79"/>
    </row>
    <row r="63" spans="2:83" ht="14.25" customHeight="1" x14ac:dyDescent="0.15">
      <c r="B63" s="700"/>
      <c r="C63" s="701"/>
      <c r="D63" s="701"/>
      <c r="E63" s="649"/>
      <c r="U63" s="8"/>
    </row>
    <row r="64" spans="2:83" ht="14.25" customHeight="1" x14ac:dyDescent="0.15">
      <c r="L64" s="8" t="s">
        <v>35</v>
      </c>
    </row>
    <row r="65" spans="1:84" ht="14.25" customHeight="1" x14ac:dyDescent="0.15">
      <c r="AP65" s="717" t="s">
        <v>38</v>
      </c>
      <c r="AQ65" s="718"/>
      <c r="AR65" s="718"/>
      <c r="AS65" s="718"/>
      <c r="AT65" s="718"/>
      <c r="AU65" s="718"/>
      <c r="AV65" s="718"/>
      <c r="AW65" s="718"/>
      <c r="AX65" s="718"/>
      <c r="AY65" s="718"/>
      <c r="AZ65" s="718"/>
      <c r="BA65" s="719" t="str">
        <f>$BA$30</f>
        <v/>
      </c>
      <c r="BB65" s="720"/>
      <c r="BC65" s="720"/>
      <c r="BD65" s="720"/>
      <c r="BE65" s="720"/>
      <c r="BF65" s="720"/>
      <c r="BG65" s="720"/>
      <c r="BH65" s="720"/>
      <c r="BI65" s="720"/>
      <c r="BJ65" s="720"/>
      <c r="BK65" s="720"/>
      <c r="BL65" s="720"/>
      <c r="BM65" s="720"/>
      <c r="BN65" s="720"/>
      <c r="BO65" s="720"/>
      <c r="BP65" s="720"/>
      <c r="BQ65" s="720"/>
      <c r="BR65" s="720"/>
      <c r="BS65" s="720"/>
      <c r="BT65" s="720"/>
      <c r="BU65" s="720"/>
      <c r="BV65" s="720"/>
      <c r="BW65" s="720"/>
      <c r="BX65" s="720"/>
      <c r="BY65" s="720"/>
      <c r="BZ65" s="720"/>
      <c r="CA65" s="720"/>
      <c r="CB65" s="717" t="s">
        <v>36</v>
      </c>
      <c r="CC65" s="718"/>
      <c r="CD65" s="718"/>
      <c r="CE65" s="718"/>
    </row>
    <row r="66" spans="1:84" ht="14.25" customHeight="1" x14ac:dyDescent="0.15">
      <c r="Q66" s="79" t="str">
        <f>$Q$31</f>
        <v>令和元年</v>
      </c>
      <c r="X66" s="726" t="str">
        <f>$X$31</f>
        <v/>
      </c>
      <c r="Y66" s="726"/>
      <c r="Z66" s="726" t="s">
        <v>7</v>
      </c>
      <c r="AA66" s="726"/>
      <c r="AB66" s="726" t="str">
        <f>$AB$31</f>
        <v/>
      </c>
      <c r="AC66" s="726"/>
      <c r="AD66" s="726" t="s">
        <v>9</v>
      </c>
      <c r="AE66" s="726"/>
      <c r="AP66" s="724"/>
      <c r="AQ66" s="724"/>
      <c r="AR66" s="724"/>
      <c r="AS66" s="724"/>
      <c r="AT66" s="724"/>
      <c r="AU66" s="724"/>
      <c r="AV66" s="724"/>
      <c r="AW66" s="724"/>
      <c r="AX66" s="724"/>
      <c r="AY66" s="724"/>
      <c r="AZ66" s="724"/>
      <c r="BA66" s="725"/>
      <c r="BB66" s="725"/>
      <c r="BC66" s="725"/>
      <c r="BD66" s="725"/>
      <c r="BE66" s="725"/>
      <c r="BF66" s="725"/>
      <c r="BG66" s="725"/>
      <c r="BH66" s="725"/>
      <c r="BI66" s="725"/>
      <c r="BJ66" s="725"/>
      <c r="BK66" s="725"/>
      <c r="BL66" s="725"/>
      <c r="BM66" s="725"/>
      <c r="BN66" s="725"/>
      <c r="BO66" s="725"/>
      <c r="BP66" s="725"/>
      <c r="BQ66" s="725"/>
      <c r="BR66" s="725"/>
      <c r="BS66" s="725"/>
      <c r="BT66" s="725"/>
      <c r="BU66" s="725"/>
      <c r="BV66" s="725"/>
      <c r="BW66" s="725"/>
      <c r="BX66" s="725"/>
      <c r="BY66" s="725"/>
      <c r="BZ66" s="725"/>
      <c r="CA66" s="725"/>
      <c r="CB66" s="724"/>
      <c r="CC66" s="724"/>
      <c r="CD66" s="724"/>
      <c r="CE66" s="724"/>
    </row>
    <row r="67" spans="1:84" ht="14.25" customHeight="1" x14ac:dyDescent="0.15"/>
    <row r="68" spans="1:84" ht="14.25" customHeight="1" x14ac:dyDescent="0.15">
      <c r="L68" s="79" t="str">
        <f>$L$33</f>
        <v>第48回全国高等学校選抜バドミントン実行委員会事務局　御中</v>
      </c>
      <c r="AP68" s="717"/>
      <c r="AQ68" s="718"/>
      <c r="AR68" s="718"/>
      <c r="AS68" s="718"/>
      <c r="AT68" s="718"/>
      <c r="AU68" s="718"/>
      <c r="AV68" s="718"/>
      <c r="AW68" s="718"/>
      <c r="AX68" s="718"/>
      <c r="AY68" s="718"/>
      <c r="AZ68" s="718"/>
      <c r="BA68" s="719"/>
      <c r="BB68" s="720"/>
      <c r="BC68" s="720"/>
      <c r="BD68" s="720"/>
      <c r="BE68" s="720"/>
      <c r="BF68" s="720"/>
      <c r="BG68" s="720"/>
      <c r="BH68" s="720"/>
      <c r="BI68" s="720"/>
      <c r="BJ68" s="720"/>
      <c r="BK68" s="720"/>
      <c r="BL68" s="720"/>
      <c r="BM68" s="720"/>
      <c r="BN68" s="720"/>
      <c r="BO68" s="720"/>
      <c r="BP68" s="720"/>
      <c r="BQ68" s="720"/>
      <c r="BR68" s="720"/>
      <c r="BS68" s="720"/>
      <c r="BT68" s="720"/>
      <c r="BU68" s="720"/>
      <c r="BV68" s="720"/>
      <c r="BW68" s="720"/>
      <c r="BX68" s="720"/>
      <c r="BY68" s="720"/>
      <c r="BZ68" s="720"/>
      <c r="CA68" s="720"/>
      <c r="CB68" s="717"/>
      <c r="CC68" s="718"/>
      <c r="CD68" s="718"/>
      <c r="CE68" s="718"/>
    </row>
    <row r="69" spans="1:84" ht="14.25" customHeight="1" x14ac:dyDescent="0.15">
      <c r="AP69" s="718"/>
      <c r="AQ69" s="718"/>
      <c r="AR69" s="718"/>
      <c r="AS69" s="718"/>
      <c r="AT69" s="718"/>
      <c r="AU69" s="718"/>
      <c r="AV69" s="718"/>
      <c r="AW69" s="718"/>
      <c r="AX69" s="718"/>
      <c r="AY69" s="718"/>
      <c r="AZ69" s="718"/>
      <c r="BA69" s="720"/>
      <c r="BB69" s="720"/>
      <c r="BC69" s="720"/>
      <c r="BD69" s="720"/>
      <c r="BE69" s="720"/>
      <c r="BF69" s="720"/>
      <c r="BG69" s="720"/>
      <c r="BH69" s="720"/>
      <c r="BI69" s="720"/>
      <c r="BJ69" s="720"/>
      <c r="BK69" s="720"/>
      <c r="BL69" s="720"/>
      <c r="BM69" s="720"/>
      <c r="BN69" s="720"/>
      <c r="BO69" s="720"/>
      <c r="BP69" s="720"/>
      <c r="BQ69" s="720"/>
      <c r="BR69" s="720"/>
      <c r="BS69" s="720"/>
      <c r="BT69" s="720"/>
      <c r="BU69" s="720"/>
      <c r="BV69" s="720"/>
      <c r="BW69" s="720"/>
      <c r="BX69" s="720"/>
      <c r="BY69" s="720"/>
      <c r="BZ69" s="720"/>
      <c r="CA69" s="720"/>
      <c r="CB69" s="718"/>
      <c r="CC69" s="718"/>
      <c r="CD69" s="718"/>
      <c r="CE69" s="718"/>
    </row>
    <row r="70" spans="1:84" ht="0.95" customHeight="1" thickBot="1" x14ac:dyDescent="0.2">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c r="BM70" s="287"/>
      <c r="BN70" s="287"/>
      <c r="BO70" s="287"/>
      <c r="BP70" s="287"/>
      <c r="BQ70" s="287"/>
      <c r="BR70" s="287"/>
      <c r="BS70" s="287"/>
      <c r="BT70" s="287"/>
      <c r="BU70" s="287"/>
      <c r="BV70" s="287"/>
      <c r="BW70" s="287"/>
      <c r="BX70" s="287"/>
      <c r="BY70" s="287"/>
      <c r="BZ70" s="287"/>
      <c r="CA70" s="287"/>
      <c r="CB70" s="287"/>
      <c r="CC70" s="287"/>
      <c r="CD70" s="287"/>
      <c r="CE70" s="287"/>
      <c r="CF70" s="287"/>
    </row>
    <row r="71" spans="1:84" ht="20.100000000000001" customHeight="1" x14ac:dyDescent="0.15">
      <c r="A71" s="107"/>
      <c r="B71" s="107"/>
      <c r="C71" s="107"/>
      <c r="D71" s="107"/>
      <c r="F71" s="609" t="s">
        <v>0</v>
      </c>
      <c r="G71" s="610"/>
      <c r="H71" s="610"/>
      <c r="I71" s="611"/>
      <c r="J71" s="611"/>
      <c r="K71" s="611"/>
      <c r="L71" s="611"/>
      <c r="M71" s="336"/>
      <c r="N71" s="612" t="str">
        <f>$N$1</f>
        <v>鹿児島県</v>
      </c>
      <c r="O71" s="612"/>
      <c r="P71" s="612"/>
      <c r="Q71" s="612"/>
      <c r="R71" s="612"/>
      <c r="S71" s="613"/>
      <c r="T71" s="613"/>
      <c r="U71" s="614"/>
      <c r="V71" s="615" t="str">
        <f>$V$1</f>
        <v>令和元年度　第４８回全国高等学校選抜バドミントン大会</v>
      </c>
      <c r="W71" s="616"/>
      <c r="X71" s="616"/>
      <c r="Y71" s="616"/>
      <c r="Z71" s="616"/>
      <c r="AA71" s="616"/>
      <c r="AB71" s="616"/>
      <c r="AC71" s="616"/>
      <c r="AD71" s="616"/>
      <c r="AE71" s="616"/>
      <c r="AF71" s="616"/>
      <c r="AG71" s="616"/>
      <c r="AH71" s="616"/>
      <c r="AI71" s="616"/>
      <c r="AJ71" s="616"/>
      <c r="AK71" s="616"/>
      <c r="AL71" s="616"/>
      <c r="AM71" s="616"/>
      <c r="AN71" s="616"/>
      <c r="AO71" s="616"/>
      <c r="AP71" s="616"/>
      <c r="AQ71" s="616"/>
      <c r="AR71" s="616"/>
      <c r="AS71" s="616"/>
      <c r="AT71" s="616"/>
      <c r="AU71" s="616"/>
      <c r="AV71" s="616"/>
      <c r="AW71" s="616"/>
      <c r="AX71" s="616"/>
      <c r="AY71" s="616"/>
      <c r="AZ71" s="616"/>
      <c r="BA71" s="616"/>
      <c r="BB71" s="616"/>
      <c r="BC71" s="616"/>
      <c r="BD71" s="616"/>
      <c r="BE71" s="616"/>
      <c r="BF71" s="616"/>
      <c r="BG71" s="616"/>
      <c r="BH71" s="616"/>
      <c r="BI71" s="616"/>
      <c r="BJ71" s="616"/>
      <c r="BK71" s="616"/>
      <c r="BL71" s="616"/>
      <c r="BM71" s="616"/>
      <c r="BN71" s="435"/>
      <c r="BO71" s="616"/>
      <c r="BP71" s="617"/>
      <c r="BQ71" s="633" t="s">
        <v>3</v>
      </c>
      <c r="BR71" s="491"/>
      <c r="BS71" s="491"/>
      <c r="BT71" s="491"/>
      <c r="BU71" s="491"/>
      <c r="BV71" s="491"/>
      <c r="BW71" s="634"/>
      <c r="BX71" s="636" t="str">
        <f>$BX$1</f>
        <v/>
      </c>
      <c r="BY71" s="491"/>
      <c r="BZ71" s="491"/>
      <c r="CA71" s="491"/>
      <c r="CB71" s="491"/>
      <c r="CC71" s="491"/>
      <c r="CD71" s="491"/>
      <c r="CE71" s="492"/>
    </row>
    <row r="72" spans="1:84" ht="20.100000000000001" customHeight="1" thickBot="1" x14ac:dyDescent="0.2">
      <c r="A72" s="107"/>
      <c r="B72" s="107"/>
      <c r="C72" s="107"/>
      <c r="D72" s="107"/>
      <c r="F72" s="637" t="s">
        <v>1</v>
      </c>
      <c r="G72" s="638"/>
      <c r="H72" s="638"/>
      <c r="I72" s="639"/>
      <c r="J72" s="639"/>
      <c r="K72" s="639"/>
      <c r="L72" s="639"/>
      <c r="M72" s="640"/>
      <c r="N72" s="639" t="s">
        <v>2</v>
      </c>
      <c r="O72" s="639"/>
      <c r="P72" s="639"/>
      <c r="Q72" s="639"/>
      <c r="R72" s="639"/>
      <c r="S72" s="639"/>
      <c r="T72" s="639"/>
      <c r="U72" s="641"/>
      <c r="V72" s="615" t="s">
        <v>71</v>
      </c>
      <c r="W72" s="616"/>
      <c r="X72" s="616"/>
      <c r="Y72" s="616"/>
      <c r="Z72" s="616"/>
      <c r="AA72" s="616"/>
      <c r="AB72" s="616"/>
      <c r="AC72" s="616"/>
      <c r="AD72" s="616"/>
      <c r="AE72" s="616"/>
      <c r="AF72" s="616"/>
      <c r="AG72" s="616"/>
      <c r="AH72" s="616"/>
      <c r="AI72" s="616"/>
      <c r="AJ72" s="616"/>
      <c r="AK72" s="616"/>
      <c r="AL72" s="616"/>
      <c r="AM72" s="616"/>
      <c r="AN72" s="616"/>
      <c r="AO72" s="616"/>
      <c r="AP72" s="616"/>
      <c r="AQ72" s="616"/>
      <c r="AR72" s="616"/>
      <c r="AS72" s="616"/>
      <c r="AT72" s="616"/>
      <c r="AU72" s="616"/>
      <c r="AV72" s="616"/>
      <c r="AW72" s="616"/>
      <c r="AX72" s="616"/>
      <c r="AY72" s="616"/>
      <c r="AZ72" s="616"/>
      <c r="BA72" s="616"/>
      <c r="BB72" s="616"/>
      <c r="BC72" s="616"/>
      <c r="BD72" s="616"/>
      <c r="BE72" s="616"/>
      <c r="BF72" s="616"/>
      <c r="BG72" s="616"/>
      <c r="BH72" s="616"/>
      <c r="BI72" s="616"/>
      <c r="BJ72" s="616"/>
      <c r="BK72" s="616"/>
      <c r="BL72" s="616"/>
      <c r="BM72" s="616"/>
      <c r="BN72" s="435"/>
      <c r="BO72" s="616"/>
      <c r="BP72" s="617"/>
      <c r="BQ72" s="493"/>
      <c r="BR72" s="494"/>
      <c r="BS72" s="494"/>
      <c r="BT72" s="494"/>
      <c r="BU72" s="494"/>
      <c r="BV72" s="494"/>
      <c r="BW72" s="635"/>
      <c r="BX72" s="510"/>
      <c r="BY72" s="494"/>
      <c r="BZ72" s="494"/>
      <c r="CA72" s="494"/>
      <c r="CB72" s="494"/>
      <c r="CC72" s="494"/>
      <c r="CD72" s="494"/>
      <c r="CE72" s="495"/>
    </row>
    <row r="73" spans="1:84" ht="14.25" customHeight="1" thickBot="1" x14ac:dyDescent="0.2">
      <c r="A73" s="108"/>
      <c r="B73" s="108"/>
      <c r="C73" s="108"/>
      <c r="D73" s="108"/>
    </row>
    <row r="74" spans="1:84" ht="14.25" customHeight="1" x14ac:dyDescent="0.15">
      <c r="A74" s="108"/>
      <c r="B74" s="108"/>
      <c r="C74" s="108"/>
      <c r="D74" s="108"/>
      <c r="I74" s="630" t="s">
        <v>20</v>
      </c>
      <c r="J74" s="631"/>
      <c r="K74" s="631"/>
      <c r="L74" s="631"/>
      <c r="M74" s="631"/>
      <c r="N74" s="631"/>
      <c r="O74" s="631" t="str">
        <f>$O$4</f>
        <v/>
      </c>
      <c r="P74" s="631"/>
      <c r="Q74" s="631"/>
      <c r="R74" s="631"/>
      <c r="S74" s="631"/>
      <c r="T74" s="631"/>
      <c r="U74" s="631"/>
      <c r="V74" s="631"/>
      <c r="W74" s="631"/>
      <c r="X74" s="631"/>
      <c r="Y74" s="631"/>
      <c r="Z74" s="631"/>
      <c r="AA74" s="631"/>
      <c r="AB74" s="631"/>
      <c r="AC74" s="631"/>
      <c r="AD74" s="631"/>
      <c r="AE74" s="631"/>
      <c r="AF74" s="631"/>
      <c r="AG74" s="631"/>
      <c r="AH74" s="631"/>
      <c r="AI74" s="631"/>
      <c r="AJ74" s="631"/>
      <c r="AK74" s="631"/>
      <c r="AL74" s="631"/>
      <c r="AM74" s="631"/>
      <c r="AN74" s="631"/>
      <c r="AO74" s="631"/>
      <c r="AP74" s="631"/>
      <c r="AQ74" s="631"/>
      <c r="AR74" s="631"/>
      <c r="AS74" s="631"/>
      <c r="AT74" s="631"/>
      <c r="AU74" s="631"/>
      <c r="AV74" s="631"/>
      <c r="AW74" s="631"/>
      <c r="AX74" s="631"/>
      <c r="AY74" s="631"/>
      <c r="AZ74" s="631"/>
      <c r="BA74" s="631"/>
      <c r="BB74" s="631"/>
      <c r="BC74" s="631"/>
      <c r="BD74" s="631"/>
      <c r="BE74" s="631" t="s">
        <v>11</v>
      </c>
      <c r="BF74" s="631"/>
      <c r="BG74" s="631"/>
      <c r="BH74" s="631"/>
      <c r="BI74" s="631"/>
      <c r="BJ74" s="631"/>
      <c r="BK74" s="631"/>
      <c r="BL74" s="631"/>
      <c r="BM74" s="631"/>
      <c r="BN74" s="631"/>
      <c r="BO74" s="631"/>
      <c r="BP74" s="631" t="str">
        <f>$BP$4</f>
        <v>　</v>
      </c>
      <c r="BQ74" s="631"/>
      <c r="BR74" s="631"/>
      <c r="BS74" s="631"/>
      <c r="BT74" s="631"/>
      <c r="BU74" s="631"/>
      <c r="BV74" s="631"/>
      <c r="BW74" s="631"/>
      <c r="BX74" s="631"/>
      <c r="BY74" s="631"/>
      <c r="BZ74" s="631"/>
      <c r="CA74" s="631"/>
      <c r="CB74" s="631"/>
      <c r="CC74" s="631"/>
      <c r="CD74" s="631"/>
      <c r="CE74" s="632"/>
    </row>
    <row r="75" spans="1:84" ht="14.25" customHeight="1" x14ac:dyDescent="0.15">
      <c r="A75" s="108"/>
      <c r="B75" s="108"/>
      <c r="C75" s="108"/>
      <c r="D75" s="108"/>
      <c r="I75" s="653" t="s">
        <v>13</v>
      </c>
      <c r="J75" s="650"/>
      <c r="K75" s="650"/>
      <c r="L75" s="650"/>
      <c r="M75" s="650"/>
      <c r="N75" s="650"/>
      <c r="O75" s="650" t="str">
        <f>$O$5</f>
        <v/>
      </c>
      <c r="P75" s="650"/>
      <c r="Q75" s="650"/>
      <c r="R75" s="650"/>
      <c r="S75" s="650"/>
      <c r="T75" s="650"/>
      <c r="U75" s="650"/>
      <c r="V75" s="650"/>
      <c r="W75" s="650"/>
      <c r="X75" s="650"/>
      <c r="Y75" s="650"/>
      <c r="Z75" s="650"/>
      <c r="AA75" s="650"/>
      <c r="AB75" s="650"/>
      <c r="AC75" s="650"/>
      <c r="AD75" s="650"/>
      <c r="AE75" s="650"/>
      <c r="AF75" s="650"/>
      <c r="AG75" s="650"/>
      <c r="AH75" s="650"/>
      <c r="AI75" s="650"/>
      <c r="AJ75" s="650"/>
      <c r="AK75" s="650"/>
      <c r="AL75" s="650"/>
      <c r="AM75" s="650"/>
      <c r="AN75" s="650"/>
      <c r="AO75" s="650"/>
      <c r="AP75" s="650"/>
      <c r="AQ75" s="650"/>
      <c r="AR75" s="650"/>
      <c r="AS75" s="650"/>
      <c r="AT75" s="650"/>
      <c r="AU75" s="650"/>
      <c r="AV75" s="650"/>
      <c r="AW75" s="650"/>
      <c r="AX75" s="650"/>
      <c r="AY75" s="650"/>
      <c r="AZ75" s="650"/>
      <c r="BA75" s="650"/>
      <c r="BB75" s="650"/>
      <c r="BC75" s="650"/>
      <c r="BD75" s="650"/>
      <c r="BE75" s="650" t="s">
        <v>73</v>
      </c>
      <c r="BF75" s="650"/>
      <c r="BG75" s="650"/>
      <c r="BH75" s="650"/>
      <c r="BI75" s="650"/>
      <c r="BJ75" s="650"/>
      <c r="BK75" s="650"/>
      <c r="BL75" s="650"/>
      <c r="BM75" s="650"/>
      <c r="BN75" s="650"/>
      <c r="BO75" s="650"/>
      <c r="BP75" s="650" t="str">
        <f>$BP$5</f>
        <v>　</v>
      </c>
      <c r="BQ75" s="650"/>
      <c r="BR75" s="650"/>
      <c r="BS75" s="650"/>
      <c r="BT75" s="650"/>
      <c r="BU75" s="650"/>
      <c r="BV75" s="650"/>
      <c r="BW75" s="650"/>
      <c r="BX75" s="650"/>
      <c r="BY75" s="650"/>
      <c r="BZ75" s="650"/>
      <c r="CA75" s="650"/>
      <c r="CB75" s="650"/>
      <c r="CC75" s="650"/>
      <c r="CD75" s="650"/>
      <c r="CE75" s="655"/>
    </row>
    <row r="76" spans="1:84" ht="14.25" customHeight="1" x14ac:dyDescent="0.15">
      <c r="A76" s="108"/>
      <c r="B76" s="108"/>
      <c r="C76" s="108"/>
      <c r="D76" s="108"/>
      <c r="I76" s="654"/>
      <c r="J76" s="644"/>
      <c r="K76" s="644"/>
      <c r="L76" s="644"/>
      <c r="M76" s="644"/>
      <c r="N76" s="644"/>
      <c r="O76" s="644"/>
      <c r="P76" s="644"/>
      <c r="Q76" s="644"/>
      <c r="R76" s="644"/>
      <c r="S76" s="644"/>
      <c r="T76" s="644"/>
      <c r="U76" s="644"/>
      <c r="V76" s="644"/>
      <c r="W76" s="644"/>
      <c r="X76" s="644"/>
      <c r="Y76" s="644"/>
      <c r="Z76" s="644"/>
      <c r="AA76" s="644"/>
      <c r="AB76" s="644"/>
      <c r="AC76" s="644"/>
      <c r="AD76" s="644"/>
      <c r="AE76" s="644"/>
      <c r="AF76" s="644"/>
      <c r="AG76" s="644"/>
      <c r="AH76" s="644"/>
      <c r="AI76" s="644"/>
      <c r="AJ76" s="644"/>
      <c r="AK76" s="644"/>
      <c r="AL76" s="644"/>
      <c r="AM76" s="644"/>
      <c r="AN76" s="644"/>
      <c r="AO76" s="644"/>
      <c r="AP76" s="644"/>
      <c r="AQ76" s="644"/>
      <c r="AR76" s="644"/>
      <c r="AS76" s="644"/>
      <c r="AT76" s="644"/>
      <c r="AU76" s="644"/>
      <c r="AV76" s="644"/>
      <c r="AW76" s="644"/>
      <c r="AX76" s="644"/>
      <c r="AY76" s="644"/>
      <c r="AZ76" s="644"/>
      <c r="BA76" s="644"/>
      <c r="BB76" s="644"/>
      <c r="BC76" s="644"/>
      <c r="BD76" s="644"/>
      <c r="BE76" s="644"/>
      <c r="BF76" s="644"/>
      <c r="BG76" s="644"/>
      <c r="BH76" s="644"/>
      <c r="BI76" s="644"/>
      <c r="BJ76" s="644"/>
      <c r="BK76" s="644"/>
      <c r="BL76" s="644"/>
      <c r="BM76" s="644"/>
      <c r="BN76" s="644"/>
      <c r="BO76" s="644"/>
      <c r="BP76" s="644"/>
      <c r="BQ76" s="644"/>
      <c r="BR76" s="644"/>
      <c r="BS76" s="644"/>
      <c r="BT76" s="644"/>
      <c r="BU76" s="644"/>
      <c r="BV76" s="644"/>
      <c r="BW76" s="644"/>
      <c r="BX76" s="644"/>
      <c r="BY76" s="644"/>
      <c r="BZ76" s="644"/>
      <c r="CA76" s="644"/>
      <c r="CB76" s="644"/>
      <c r="CC76" s="644"/>
      <c r="CD76" s="644"/>
      <c r="CE76" s="652"/>
    </row>
    <row r="77" spans="1:84" ht="14.25" customHeight="1" x14ac:dyDescent="0.15">
      <c r="I77" s="654" t="s">
        <v>15</v>
      </c>
      <c r="J77" s="644"/>
      <c r="K77" s="644"/>
      <c r="L77" s="644"/>
      <c r="M77" s="644"/>
      <c r="N77" s="644"/>
      <c r="O77" s="9"/>
      <c r="P77" s="645" t="s">
        <v>17</v>
      </c>
      <c r="Q77" s="646"/>
      <c r="R77" s="647" t="str">
        <f>$R$7</f>
        <v/>
      </c>
      <c r="S77" s="647"/>
      <c r="T77" s="647"/>
      <c r="U77" s="647"/>
      <c r="V77" s="648" t="s">
        <v>19</v>
      </c>
      <c r="W77" s="648"/>
      <c r="X77" s="648" t="str">
        <f>$X$7</f>
        <v/>
      </c>
      <c r="Y77" s="648"/>
      <c r="Z77" s="648"/>
      <c r="AA77" s="648"/>
      <c r="AB77" s="648"/>
      <c r="AC77" s="648"/>
      <c r="AD77" s="648"/>
      <c r="AE77" s="648"/>
      <c r="AF77" s="648"/>
      <c r="AG77" s="648"/>
      <c r="AH77" s="648"/>
      <c r="AI77" s="648"/>
      <c r="AJ77" s="648"/>
      <c r="AK77" s="648"/>
      <c r="AL77" s="648"/>
      <c r="AM77" s="648"/>
      <c r="AN77" s="648"/>
      <c r="AO77" s="648"/>
      <c r="AP77" s="648"/>
      <c r="AQ77" s="648"/>
      <c r="AR77" s="648"/>
      <c r="AS77" s="648"/>
      <c r="AT77" s="648"/>
      <c r="AU77" s="648"/>
      <c r="AV77" s="648"/>
      <c r="AW77" s="648"/>
      <c r="AX77" s="648"/>
      <c r="AY77" s="648"/>
      <c r="AZ77" s="648"/>
      <c r="BA77" s="648"/>
      <c r="BB77" s="648"/>
      <c r="BC77" s="648"/>
      <c r="BD77" s="656"/>
      <c r="BE77" s="644" t="s">
        <v>75</v>
      </c>
      <c r="BF77" s="644"/>
      <c r="BG77" s="644"/>
      <c r="BH77" s="644"/>
      <c r="BI77" s="644"/>
      <c r="BJ77" s="644"/>
      <c r="BK77" s="644"/>
      <c r="BL77" s="644"/>
      <c r="BM77" s="644"/>
      <c r="BN77" s="644"/>
      <c r="BO77" s="644"/>
      <c r="BP77" s="644" t="str">
        <f>$BP$7</f>
        <v/>
      </c>
      <c r="BQ77" s="644"/>
      <c r="BR77" s="644"/>
      <c r="BS77" s="657"/>
      <c r="BT77" s="642" t="s">
        <v>19</v>
      </c>
      <c r="BU77" s="642"/>
      <c r="BV77" s="648" t="str">
        <f>$BV$7</f>
        <v/>
      </c>
      <c r="BW77" s="778"/>
      <c r="BX77" s="778"/>
      <c r="BY77" s="778"/>
      <c r="BZ77" s="642" t="s">
        <v>19</v>
      </c>
      <c r="CA77" s="642"/>
      <c r="CB77" s="648" t="str">
        <f>$CB$7</f>
        <v/>
      </c>
      <c r="CC77" s="778"/>
      <c r="CD77" s="778"/>
      <c r="CE77" s="779"/>
    </row>
    <row r="78" spans="1:84" ht="14.25" customHeight="1" x14ac:dyDescent="0.15">
      <c r="B78" s="109"/>
      <c r="C78" s="109"/>
      <c r="D78" s="109"/>
      <c r="E78" s="109"/>
      <c r="F78" s="109"/>
      <c r="G78" s="109"/>
      <c r="I78" s="654"/>
      <c r="J78" s="644"/>
      <c r="K78" s="644"/>
      <c r="L78" s="644"/>
      <c r="M78" s="644"/>
      <c r="N78" s="644"/>
      <c r="O78" s="12"/>
      <c r="P78" s="649" t="str">
        <f>$P$8</f>
        <v/>
      </c>
      <c r="Q78" s="650"/>
      <c r="R78" s="650"/>
      <c r="S78" s="650"/>
      <c r="T78" s="650"/>
      <c r="U78" s="650"/>
      <c r="V78" s="650"/>
      <c r="W78" s="650"/>
      <c r="X78" s="650"/>
      <c r="Y78" s="650"/>
      <c r="Z78" s="650"/>
      <c r="AA78" s="650"/>
      <c r="AB78" s="650"/>
      <c r="AC78" s="650"/>
      <c r="AD78" s="650"/>
      <c r="AE78" s="650"/>
      <c r="AF78" s="650"/>
      <c r="AG78" s="650"/>
      <c r="AH78" s="650"/>
      <c r="AI78" s="650"/>
      <c r="AJ78" s="650"/>
      <c r="AK78" s="650"/>
      <c r="AL78" s="650"/>
      <c r="AM78" s="650"/>
      <c r="AN78" s="650"/>
      <c r="AO78" s="650"/>
      <c r="AP78" s="650"/>
      <c r="AQ78" s="650"/>
      <c r="AR78" s="650"/>
      <c r="AS78" s="650"/>
      <c r="AT78" s="650"/>
      <c r="AU78" s="650"/>
      <c r="AV78" s="650"/>
      <c r="AW78" s="650"/>
      <c r="AX78" s="650"/>
      <c r="AY78" s="650"/>
      <c r="AZ78" s="650"/>
      <c r="BA78" s="650"/>
      <c r="BB78" s="650"/>
      <c r="BC78" s="650"/>
      <c r="BD78" s="650"/>
      <c r="BE78" s="644"/>
      <c r="BF78" s="644"/>
      <c r="BG78" s="644"/>
      <c r="BH78" s="644"/>
      <c r="BI78" s="644"/>
      <c r="BJ78" s="644"/>
      <c r="BK78" s="644"/>
      <c r="BL78" s="644"/>
      <c r="BM78" s="644"/>
      <c r="BN78" s="644"/>
      <c r="BO78" s="644"/>
      <c r="BP78" s="644"/>
      <c r="BQ78" s="644"/>
      <c r="BR78" s="644"/>
      <c r="BS78" s="657"/>
      <c r="BT78" s="642"/>
      <c r="BU78" s="642"/>
      <c r="BV78" s="776"/>
      <c r="BW78" s="776"/>
      <c r="BX78" s="776"/>
      <c r="BY78" s="776"/>
      <c r="BZ78" s="642"/>
      <c r="CA78" s="642"/>
      <c r="CB78" s="776"/>
      <c r="CC78" s="776"/>
      <c r="CD78" s="776"/>
      <c r="CE78" s="780"/>
    </row>
    <row r="79" spans="1:84" ht="14.25" customHeight="1" x14ac:dyDescent="0.15">
      <c r="B79" s="109"/>
      <c r="C79" s="109"/>
      <c r="D79" s="109"/>
      <c r="E79" s="109"/>
      <c r="F79" s="109"/>
      <c r="G79" s="109"/>
      <c r="I79" s="664" t="s">
        <v>11</v>
      </c>
      <c r="J79" s="658"/>
      <c r="K79" s="658"/>
      <c r="L79" s="658"/>
      <c r="M79" s="658"/>
      <c r="N79" s="658"/>
      <c r="O79" s="658"/>
      <c r="P79" s="658"/>
      <c r="Q79" s="658"/>
      <c r="R79" s="658"/>
      <c r="S79" s="659"/>
      <c r="T79" s="755" t="str">
        <f>$T$9</f>
        <v>　</v>
      </c>
      <c r="U79" s="756"/>
      <c r="V79" s="756"/>
      <c r="W79" s="756"/>
      <c r="X79" s="756"/>
      <c r="Y79" s="756"/>
      <c r="Z79" s="756"/>
      <c r="AA79" s="756"/>
      <c r="AB79" s="756"/>
      <c r="AC79" s="756"/>
      <c r="AD79" s="757"/>
      <c r="AE79" s="757"/>
      <c r="AF79" s="757"/>
      <c r="AG79" s="758"/>
      <c r="AH79" s="758"/>
      <c r="AI79" s="758"/>
      <c r="AJ79" s="758"/>
      <c r="AK79" s="758"/>
      <c r="AL79" s="758"/>
      <c r="AM79" s="758"/>
      <c r="AN79" s="758"/>
      <c r="AO79" s="758"/>
      <c r="AP79" s="758"/>
      <c r="AQ79" s="759"/>
      <c r="AR79" s="760" t="str">
        <f>$AR$9</f>
        <v>令和元年度日本協会登録番号</v>
      </c>
      <c r="AS79" s="648"/>
      <c r="AT79" s="648"/>
      <c r="AU79" s="648"/>
      <c r="AV79" s="648"/>
      <c r="AW79" s="648"/>
      <c r="AX79" s="648"/>
      <c r="AY79" s="648"/>
      <c r="AZ79" s="648"/>
      <c r="BA79" s="648"/>
      <c r="BB79" s="761"/>
      <c r="BC79" s="761"/>
      <c r="BD79" s="761"/>
      <c r="BE79" s="761"/>
      <c r="BF79" s="761"/>
      <c r="BG79" s="761"/>
      <c r="BH79" s="761"/>
      <c r="BI79" s="762"/>
      <c r="BJ79" s="696" t="str">
        <f>$BJ$9</f>
        <v/>
      </c>
      <c r="BK79" s="761"/>
      <c r="BL79" s="761"/>
      <c r="BM79" s="761"/>
      <c r="BN79" s="761"/>
      <c r="BO79" s="761"/>
      <c r="BP79" s="761"/>
      <c r="BQ79" s="761"/>
      <c r="BR79" s="761"/>
      <c r="BS79" s="761"/>
      <c r="BT79" s="761"/>
      <c r="BU79" s="761"/>
      <c r="BV79" s="761"/>
      <c r="BW79" s="761"/>
      <c r="BX79" s="761"/>
      <c r="BY79" s="761"/>
      <c r="BZ79" s="761"/>
      <c r="CA79" s="761"/>
      <c r="CB79" s="761"/>
      <c r="CC79" s="761"/>
      <c r="CD79" s="761"/>
      <c r="CE79" s="781"/>
    </row>
    <row r="80" spans="1:84" ht="14.25" customHeight="1" x14ac:dyDescent="0.15">
      <c r="B80" s="109"/>
      <c r="C80" s="109"/>
      <c r="D80" s="109"/>
      <c r="E80" s="109"/>
      <c r="F80" s="109"/>
      <c r="G80" s="109"/>
      <c r="I80" s="653" t="s">
        <v>23</v>
      </c>
      <c r="J80" s="650"/>
      <c r="K80" s="650"/>
      <c r="L80" s="650"/>
      <c r="M80" s="650"/>
      <c r="N80" s="650"/>
      <c r="O80" s="650"/>
      <c r="P80" s="650"/>
      <c r="Q80" s="650"/>
      <c r="R80" s="650"/>
      <c r="S80" s="661"/>
      <c r="T80" s="772" t="str">
        <f>$T$10</f>
        <v>　</v>
      </c>
      <c r="U80" s="773"/>
      <c r="V80" s="773"/>
      <c r="W80" s="773"/>
      <c r="X80" s="773"/>
      <c r="Y80" s="773"/>
      <c r="Z80" s="773"/>
      <c r="AA80" s="773"/>
      <c r="AB80" s="773"/>
      <c r="AC80" s="773"/>
      <c r="AD80" s="773"/>
      <c r="AE80" s="773"/>
      <c r="AF80" s="773"/>
      <c r="AG80" s="774"/>
      <c r="AH80" s="774"/>
      <c r="AI80" s="774"/>
      <c r="AJ80" s="774"/>
      <c r="AK80" s="774"/>
      <c r="AL80" s="774"/>
      <c r="AM80" s="774"/>
      <c r="AN80" s="774"/>
      <c r="AO80" s="774"/>
      <c r="AP80" s="774"/>
      <c r="AQ80" s="775"/>
      <c r="AR80" s="763"/>
      <c r="AS80" s="764"/>
      <c r="AT80" s="764"/>
      <c r="AU80" s="764"/>
      <c r="AV80" s="764"/>
      <c r="AW80" s="764"/>
      <c r="AX80" s="764"/>
      <c r="AY80" s="764"/>
      <c r="AZ80" s="764"/>
      <c r="BA80" s="764"/>
      <c r="BB80" s="764"/>
      <c r="BC80" s="764"/>
      <c r="BD80" s="764"/>
      <c r="BE80" s="764"/>
      <c r="BF80" s="764"/>
      <c r="BG80" s="764"/>
      <c r="BH80" s="764"/>
      <c r="BI80" s="765"/>
      <c r="BJ80" s="763"/>
      <c r="BK80" s="764"/>
      <c r="BL80" s="764"/>
      <c r="BM80" s="764"/>
      <c r="BN80" s="764"/>
      <c r="BO80" s="764"/>
      <c r="BP80" s="764"/>
      <c r="BQ80" s="764"/>
      <c r="BR80" s="764"/>
      <c r="BS80" s="764"/>
      <c r="BT80" s="764"/>
      <c r="BU80" s="764"/>
      <c r="BV80" s="764"/>
      <c r="BW80" s="764"/>
      <c r="BX80" s="764"/>
      <c r="BY80" s="764"/>
      <c r="BZ80" s="764"/>
      <c r="CA80" s="764"/>
      <c r="CB80" s="764"/>
      <c r="CC80" s="764"/>
      <c r="CD80" s="764"/>
      <c r="CE80" s="782"/>
    </row>
    <row r="81" spans="2:83" ht="14.25" customHeight="1" x14ac:dyDescent="0.15">
      <c r="B81" s="109"/>
      <c r="C81" s="109"/>
      <c r="D81" s="109"/>
      <c r="E81" s="109"/>
      <c r="F81" s="109"/>
      <c r="G81" s="109"/>
      <c r="I81" s="662"/>
      <c r="J81" s="663"/>
      <c r="K81" s="663"/>
      <c r="L81" s="663"/>
      <c r="M81" s="663"/>
      <c r="N81" s="663"/>
      <c r="O81" s="663"/>
      <c r="P81" s="663"/>
      <c r="Q81" s="663"/>
      <c r="R81" s="663"/>
      <c r="S81" s="663"/>
      <c r="T81" s="700"/>
      <c r="U81" s="701"/>
      <c r="V81" s="701"/>
      <c r="W81" s="701"/>
      <c r="X81" s="701"/>
      <c r="Y81" s="701"/>
      <c r="Z81" s="701"/>
      <c r="AA81" s="701"/>
      <c r="AB81" s="701"/>
      <c r="AC81" s="701"/>
      <c r="AD81" s="701"/>
      <c r="AE81" s="701"/>
      <c r="AF81" s="701"/>
      <c r="AG81" s="776"/>
      <c r="AH81" s="776"/>
      <c r="AI81" s="776"/>
      <c r="AJ81" s="776"/>
      <c r="AK81" s="776"/>
      <c r="AL81" s="776"/>
      <c r="AM81" s="776"/>
      <c r="AN81" s="776"/>
      <c r="AO81" s="776"/>
      <c r="AP81" s="776"/>
      <c r="AQ81" s="777"/>
      <c r="AR81" s="766"/>
      <c r="AS81" s="767"/>
      <c r="AT81" s="767"/>
      <c r="AU81" s="767"/>
      <c r="AV81" s="767"/>
      <c r="AW81" s="767"/>
      <c r="AX81" s="767"/>
      <c r="AY81" s="767"/>
      <c r="AZ81" s="767"/>
      <c r="BA81" s="767"/>
      <c r="BB81" s="767"/>
      <c r="BC81" s="767"/>
      <c r="BD81" s="767"/>
      <c r="BE81" s="767"/>
      <c r="BF81" s="767"/>
      <c r="BG81" s="767"/>
      <c r="BH81" s="767"/>
      <c r="BI81" s="768"/>
      <c r="BJ81" s="766"/>
      <c r="BK81" s="767"/>
      <c r="BL81" s="767"/>
      <c r="BM81" s="767"/>
      <c r="BN81" s="767"/>
      <c r="BO81" s="767"/>
      <c r="BP81" s="767"/>
      <c r="BQ81" s="767"/>
      <c r="BR81" s="767"/>
      <c r="BS81" s="767"/>
      <c r="BT81" s="767"/>
      <c r="BU81" s="767"/>
      <c r="BV81" s="767"/>
      <c r="BW81" s="767"/>
      <c r="BX81" s="767"/>
      <c r="BY81" s="767"/>
      <c r="BZ81" s="767"/>
      <c r="CA81" s="767"/>
      <c r="CB81" s="767"/>
      <c r="CC81" s="767"/>
      <c r="CD81" s="767"/>
      <c r="CE81" s="783"/>
    </row>
    <row r="82" spans="2:83" ht="14.25" customHeight="1" x14ac:dyDescent="0.15">
      <c r="B82" s="109"/>
      <c r="C82" s="109"/>
      <c r="D82" s="109"/>
      <c r="E82" s="109"/>
      <c r="F82" s="109"/>
      <c r="G82" s="109"/>
      <c r="I82" s="769"/>
      <c r="J82" s="648"/>
      <c r="K82" s="648"/>
      <c r="L82" s="648"/>
      <c r="M82" s="648"/>
      <c r="N82" s="656"/>
      <c r="O82" s="658" t="s">
        <v>27</v>
      </c>
      <c r="P82" s="658"/>
      <c r="Q82" s="658"/>
      <c r="R82" s="658"/>
      <c r="S82" s="658"/>
      <c r="T82" s="658"/>
      <c r="U82" s="658"/>
      <c r="V82" s="658"/>
      <c r="W82" s="658"/>
      <c r="X82" s="658"/>
      <c r="Y82" s="658"/>
      <c r="Z82" s="658"/>
      <c r="AA82" s="658"/>
      <c r="AB82" s="658"/>
      <c r="AC82" s="658"/>
      <c r="AD82" s="658"/>
      <c r="AE82" s="683"/>
      <c r="AF82" s="683"/>
      <c r="AG82" s="683"/>
      <c r="AH82" s="683"/>
      <c r="AI82" s="644" t="s">
        <v>29</v>
      </c>
      <c r="AJ82" s="644"/>
      <c r="AK82" s="644"/>
      <c r="AL82" s="644"/>
      <c r="AM82" s="686" t="s">
        <v>30</v>
      </c>
      <c r="AN82" s="644"/>
      <c r="AO82" s="644"/>
      <c r="AP82" s="644"/>
      <c r="AQ82" s="644"/>
      <c r="AR82" s="644"/>
      <c r="AS82" s="644"/>
      <c r="AT82" s="644"/>
      <c r="AU82" s="644"/>
      <c r="AV82" s="644"/>
      <c r="AW82" s="644"/>
      <c r="AX82" s="727" t="str">
        <f>$AX$12</f>
        <v>令　和　元　年　度
日 本 協 会 登 録 番 号</v>
      </c>
      <c r="AY82" s="644"/>
      <c r="AZ82" s="644"/>
      <c r="BA82" s="644"/>
      <c r="BB82" s="644"/>
      <c r="BC82" s="644"/>
      <c r="BD82" s="644"/>
      <c r="BE82" s="644"/>
      <c r="BF82" s="644"/>
      <c r="BG82" s="644"/>
      <c r="BH82" s="644"/>
      <c r="BI82" s="644"/>
      <c r="BJ82" s="644"/>
      <c r="BK82" s="644"/>
      <c r="BL82" s="644"/>
      <c r="BM82" s="644"/>
      <c r="BN82" s="644"/>
      <c r="BO82" s="644"/>
      <c r="BP82" s="644" t="s">
        <v>33</v>
      </c>
      <c r="BQ82" s="644"/>
      <c r="BR82" s="644"/>
      <c r="BS82" s="644"/>
      <c r="BT82" s="644"/>
      <c r="BU82" s="644"/>
      <c r="BV82" s="644"/>
      <c r="BW82" s="644"/>
      <c r="BX82" s="644"/>
      <c r="BY82" s="644"/>
      <c r="BZ82" s="644"/>
      <c r="CA82" s="644"/>
      <c r="CB82" s="644"/>
      <c r="CC82" s="644"/>
      <c r="CD82" s="644"/>
      <c r="CE82" s="652"/>
    </row>
    <row r="83" spans="2:83" ht="14.25" customHeight="1" x14ac:dyDescent="0.15">
      <c r="B83" s="109"/>
      <c r="C83" s="109"/>
      <c r="D83" s="109"/>
      <c r="E83" s="109"/>
      <c r="F83" s="109"/>
      <c r="G83" s="109"/>
      <c r="I83" s="770"/>
      <c r="J83" s="698"/>
      <c r="K83" s="698"/>
      <c r="L83" s="698"/>
      <c r="M83" s="698"/>
      <c r="N83" s="699"/>
      <c r="O83" s="650" t="s">
        <v>28</v>
      </c>
      <c r="P83" s="650"/>
      <c r="Q83" s="650"/>
      <c r="R83" s="650"/>
      <c r="S83" s="650"/>
      <c r="T83" s="650"/>
      <c r="U83" s="650"/>
      <c r="V83" s="650"/>
      <c r="W83" s="650"/>
      <c r="X83" s="650"/>
      <c r="Y83" s="650"/>
      <c r="Z83" s="650"/>
      <c r="AA83" s="650"/>
      <c r="AB83" s="650"/>
      <c r="AC83" s="650"/>
      <c r="AD83" s="650"/>
      <c r="AE83" s="661"/>
      <c r="AF83" s="661"/>
      <c r="AG83" s="661"/>
      <c r="AH83" s="661"/>
      <c r="AI83" s="644"/>
      <c r="AJ83" s="644"/>
      <c r="AK83" s="644"/>
      <c r="AL83" s="644"/>
      <c r="AM83" s="644"/>
      <c r="AN83" s="644"/>
      <c r="AO83" s="644"/>
      <c r="AP83" s="644"/>
      <c r="AQ83" s="644"/>
      <c r="AR83" s="644"/>
      <c r="AS83" s="644"/>
      <c r="AT83" s="644"/>
      <c r="AU83" s="644"/>
      <c r="AV83" s="644"/>
      <c r="AW83" s="644"/>
      <c r="AX83" s="644"/>
      <c r="AY83" s="644"/>
      <c r="AZ83" s="644"/>
      <c r="BA83" s="644"/>
      <c r="BB83" s="644"/>
      <c r="BC83" s="644"/>
      <c r="BD83" s="644"/>
      <c r="BE83" s="644"/>
      <c r="BF83" s="644"/>
      <c r="BG83" s="644"/>
      <c r="BH83" s="644"/>
      <c r="BI83" s="644"/>
      <c r="BJ83" s="644"/>
      <c r="BK83" s="644"/>
      <c r="BL83" s="644"/>
      <c r="BM83" s="644"/>
      <c r="BN83" s="644"/>
      <c r="BO83" s="644"/>
      <c r="BP83" s="644"/>
      <c r="BQ83" s="644"/>
      <c r="BR83" s="644"/>
      <c r="BS83" s="644"/>
      <c r="BT83" s="644"/>
      <c r="BU83" s="644"/>
      <c r="BV83" s="644"/>
      <c r="BW83" s="644"/>
      <c r="BX83" s="644"/>
      <c r="BY83" s="644"/>
      <c r="BZ83" s="644"/>
      <c r="CA83" s="644"/>
      <c r="CB83" s="644"/>
      <c r="CC83" s="644"/>
      <c r="CD83" s="644"/>
      <c r="CE83" s="652"/>
    </row>
    <row r="84" spans="2:83" ht="14.25" customHeight="1" x14ac:dyDescent="0.15">
      <c r="I84" s="771"/>
      <c r="J84" s="701"/>
      <c r="K84" s="701"/>
      <c r="L84" s="701"/>
      <c r="M84" s="701"/>
      <c r="N84" s="649"/>
      <c r="O84" s="644"/>
      <c r="P84" s="644"/>
      <c r="Q84" s="644"/>
      <c r="R84" s="644"/>
      <c r="S84" s="644"/>
      <c r="T84" s="644"/>
      <c r="U84" s="644"/>
      <c r="V84" s="644"/>
      <c r="W84" s="644"/>
      <c r="X84" s="644"/>
      <c r="Y84" s="644"/>
      <c r="Z84" s="644"/>
      <c r="AA84" s="644"/>
      <c r="AB84" s="644"/>
      <c r="AC84" s="644"/>
      <c r="AD84" s="644"/>
      <c r="AE84" s="663"/>
      <c r="AF84" s="663"/>
      <c r="AG84" s="663"/>
      <c r="AH84" s="663"/>
      <c r="AI84" s="644"/>
      <c r="AJ84" s="644"/>
      <c r="AK84" s="644"/>
      <c r="AL84" s="644"/>
      <c r="AM84" s="644"/>
      <c r="AN84" s="644"/>
      <c r="AO84" s="644"/>
      <c r="AP84" s="644"/>
      <c r="AQ84" s="644"/>
      <c r="AR84" s="644"/>
      <c r="AS84" s="644"/>
      <c r="AT84" s="644"/>
      <c r="AU84" s="644"/>
      <c r="AV84" s="644"/>
      <c r="AW84" s="644"/>
      <c r="AX84" s="644"/>
      <c r="AY84" s="644"/>
      <c r="AZ84" s="644"/>
      <c r="BA84" s="644"/>
      <c r="BB84" s="644"/>
      <c r="BC84" s="644"/>
      <c r="BD84" s="644"/>
      <c r="BE84" s="644"/>
      <c r="BF84" s="644"/>
      <c r="BG84" s="644"/>
      <c r="BH84" s="644"/>
      <c r="BI84" s="644"/>
      <c r="BJ84" s="644"/>
      <c r="BK84" s="644"/>
      <c r="BL84" s="644"/>
      <c r="BM84" s="644"/>
      <c r="BN84" s="644"/>
      <c r="BO84" s="644"/>
      <c r="BP84" s="644"/>
      <c r="BQ84" s="644"/>
      <c r="BR84" s="644"/>
      <c r="BS84" s="644"/>
      <c r="BT84" s="644"/>
      <c r="BU84" s="644"/>
      <c r="BV84" s="644"/>
      <c r="BW84" s="644"/>
      <c r="BX84" s="644"/>
      <c r="BY84" s="644"/>
      <c r="BZ84" s="644"/>
      <c r="CA84" s="644"/>
      <c r="CB84" s="644"/>
      <c r="CC84" s="644"/>
      <c r="CD84" s="644"/>
      <c r="CE84" s="652"/>
    </row>
    <row r="85" spans="2:83" ht="14.25" customHeight="1" x14ac:dyDescent="0.15">
      <c r="F85" s="36"/>
      <c r="G85" s="36"/>
      <c r="H85" s="36"/>
      <c r="I85" s="744" t="s">
        <v>76</v>
      </c>
      <c r="J85" s="745"/>
      <c r="K85" s="745"/>
      <c r="L85" s="745"/>
      <c r="M85" s="745"/>
      <c r="N85" s="746"/>
      <c r="O85" s="658" t="str">
        <f>$O$15</f>
        <v/>
      </c>
      <c r="P85" s="658"/>
      <c r="Q85" s="658"/>
      <c r="R85" s="658"/>
      <c r="S85" s="658"/>
      <c r="T85" s="658"/>
      <c r="U85" s="658"/>
      <c r="V85" s="658"/>
      <c r="W85" s="658"/>
      <c r="X85" s="658"/>
      <c r="Y85" s="658"/>
      <c r="Z85" s="658"/>
      <c r="AA85" s="658"/>
      <c r="AB85" s="658"/>
      <c r="AC85" s="658"/>
      <c r="AD85" s="658"/>
      <c r="AE85" s="683"/>
      <c r="AF85" s="683"/>
      <c r="AG85" s="683"/>
      <c r="AH85" s="683"/>
      <c r="AI85" s="674" t="str">
        <f>$AI$15</f>
        <v/>
      </c>
      <c r="AJ85" s="674"/>
      <c r="AK85" s="674"/>
      <c r="AL85" s="674"/>
      <c r="AM85" s="684" t="str">
        <f>$AM$15</f>
        <v/>
      </c>
      <c r="AN85" s="684"/>
      <c r="AO85" s="685"/>
      <c r="AP85" s="642" t="s">
        <v>32</v>
      </c>
      <c r="AQ85" s="642"/>
      <c r="AR85" s="642" t="str">
        <f>$AR$15</f>
        <v/>
      </c>
      <c r="AS85" s="642"/>
      <c r="AT85" s="642" t="s">
        <v>32</v>
      </c>
      <c r="AU85" s="642"/>
      <c r="AV85" s="651" t="str">
        <f>$AV$15</f>
        <v/>
      </c>
      <c r="AW85" s="644"/>
      <c r="AX85" s="674" t="str">
        <f>$AX$15</f>
        <v/>
      </c>
      <c r="AY85" s="674"/>
      <c r="AZ85" s="674"/>
      <c r="BA85" s="674"/>
      <c r="BB85" s="674"/>
      <c r="BC85" s="674"/>
      <c r="BD85" s="674"/>
      <c r="BE85" s="674"/>
      <c r="BF85" s="674"/>
      <c r="BG85" s="674"/>
      <c r="BH85" s="674"/>
      <c r="BI85" s="674"/>
      <c r="BJ85" s="674"/>
      <c r="BK85" s="674"/>
      <c r="BL85" s="674"/>
      <c r="BM85" s="674"/>
      <c r="BN85" s="674"/>
      <c r="BO85" s="674"/>
      <c r="BP85" s="675"/>
      <c r="BQ85" s="675"/>
      <c r="BR85" s="675"/>
      <c r="BS85" s="675"/>
      <c r="BT85" s="675"/>
      <c r="BU85" s="675"/>
      <c r="BV85" s="675"/>
      <c r="BW85" s="675"/>
      <c r="BX85" s="675"/>
      <c r="BY85" s="675"/>
      <c r="BZ85" s="675"/>
      <c r="CA85" s="675"/>
      <c r="CB85" s="675"/>
      <c r="CC85" s="675"/>
      <c r="CD85" s="675"/>
      <c r="CE85" s="676"/>
    </row>
    <row r="86" spans="2:83" ht="14.25" customHeight="1" x14ac:dyDescent="0.15">
      <c r="B86" s="9"/>
      <c r="C86" s="10"/>
      <c r="D86" s="10"/>
      <c r="E86" s="11"/>
      <c r="F86" s="36"/>
      <c r="G86" s="36"/>
      <c r="H86" s="36"/>
      <c r="I86" s="747"/>
      <c r="J86" s="741"/>
      <c r="K86" s="741"/>
      <c r="L86" s="741"/>
      <c r="M86" s="741"/>
      <c r="N86" s="748"/>
      <c r="O86" s="688" t="str">
        <f>$O$16</f>
        <v/>
      </c>
      <c r="P86" s="688"/>
      <c r="Q86" s="688"/>
      <c r="R86" s="688"/>
      <c r="S86" s="688"/>
      <c r="T86" s="688"/>
      <c r="U86" s="688"/>
      <c r="V86" s="688"/>
      <c r="W86" s="688"/>
      <c r="X86" s="688"/>
      <c r="Y86" s="688"/>
      <c r="Z86" s="688"/>
      <c r="AA86" s="688"/>
      <c r="AB86" s="688"/>
      <c r="AC86" s="688"/>
      <c r="AD86" s="688"/>
      <c r="AE86" s="688"/>
      <c r="AF86" s="688"/>
      <c r="AG86" s="688"/>
      <c r="AH86" s="688"/>
      <c r="AI86" s="674"/>
      <c r="AJ86" s="674"/>
      <c r="AK86" s="674"/>
      <c r="AL86" s="674"/>
      <c r="AM86" s="684"/>
      <c r="AN86" s="684"/>
      <c r="AO86" s="685"/>
      <c r="AP86" s="642"/>
      <c r="AQ86" s="642"/>
      <c r="AR86" s="642"/>
      <c r="AS86" s="642"/>
      <c r="AT86" s="642"/>
      <c r="AU86" s="642"/>
      <c r="AV86" s="651"/>
      <c r="AW86" s="644"/>
      <c r="AX86" s="674"/>
      <c r="AY86" s="674"/>
      <c r="AZ86" s="674"/>
      <c r="BA86" s="674"/>
      <c r="BB86" s="674"/>
      <c r="BC86" s="674"/>
      <c r="BD86" s="674"/>
      <c r="BE86" s="674"/>
      <c r="BF86" s="674"/>
      <c r="BG86" s="674"/>
      <c r="BH86" s="674"/>
      <c r="BI86" s="674"/>
      <c r="BJ86" s="674"/>
      <c r="BK86" s="674"/>
      <c r="BL86" s="674"/>
      <c r="BM86" s="674"/>
      <c r="BN86" s="674"/>
      <c r="BO86" s="674"/>
      <c r="BP86" s="675"/>
      <c r="BQ86" s="675"/>
      <c r="BR86" s="675"/>
      <c r="BS86" s="675"/>
      <c r="BT86" s="675"/>
      <c r="BU86" s="675"/>
      <c r="BV86" s="675"/>
      <c r="BW86" s="675"/>
      <c r="BX86" s="675"/>
      <c r="BY86" s="675"/>
      <c r="BZ86" s="675"/>
      <c r="CA86" s="675"/>
      <c r="CB86" s="675"/>
      <c r="CC86" s="675"/>
      <c r="CD86" s="675"/>
      <c r="CE86" s="676"/>
    </row>
    <row r="87" spans="2:83" ht="14.25" customHeight="1" x14ac:dyDescent="0.15">
      <c r="B87" s="709" t="s">
        <v>5</v>
      </c>
      <c r="C87" s="710"/>
      <c r="D87" s="710"/>
      <c r="E87" s="711"/>
      <c r="F87" s="36"/>
      <c r="G87" s="36"/>
      <c r="H87" s="36"/>
      <c r="I87" s="747"/>
      <c r="J87" s="741"/>
      <c r="K87" s="741"/>
      <c r="L87" s="741"/>
      <c r="M87" s="741"/>
      <c r="N87" s="748"/>
      <c r="O87" s="674"/>
      <c r="P87" s="674"/>
      <c r="Q87" s="674"/>
      <c r="R87" s="674"/>
      <c r="S87" s="674"/>
      <c r="T87" s="674"/>
      <c r="U87" s="674"/>
      <c r="V87" s="674"/>
      <c r="W87" s="674"/>
      <c r="X87" s="674"/>
      <c r="Y87" s="674"/>
      <c r="Z87" s="674"/>
      <c r="AA87" s="674"/>
      <c r="AB87" s="674"/>
      <c r="AC87" s="674"/>
      <c r="AD87" s="674"/>
      <c r="AE87" s="674"/>
      <c r="AF87" s="674"/>
      <c r="AG87" s="674"/>
      <c r="AH87" s="674"/>
      <c r="AI87" s="674"/>
      <c r="AJ87" s="674"/>
      <c r="AK87" s="674"/>
      <c r="AL87" s="674"/>
      <c r="AM87" s="684"/>
      <c r="AN87" s="684"/>
      <c r="AO87" s="685"/>
      <c r="AP87" s="642"/>
      <c r="AQ87" s="642"/>
      <c r="AR87" s="642"/>
      <c r="AS87" s="642"/>
      <c r="AT87" s="642"/>
      <c r="AU87" s="642"/>
      <c r="AV87" s="651"/>
      <c r="AW87" s="644"/>
      <c r="AX87" s="674"/>
      <c r="AY87" s="674"/>
      <c r="AZ87" s="674"/>
      <c r="BA87" s="674"/>
      <c r="BB87" s="674"/>
      <c r="BC87" s="674"/>
      <c r="BD87" s="674"/>
      <c r="BE87" s="674"/>
      <c r="BF87" s="674"/>
      <c r="BG87" s="674"/>
      <c r="BH87" s="674"/>
      <c r="BI87" s="674"/>
      <c r="BJ87" s="674"/>
      <c r="BK87" s="674"/>
      <c r="BL87" s="674"/>
      <c r="BM87" s="674"/>
      <c r="BN87" s="674"/>
      <c r="BO87" s="674"/>
      <c r="BP87" s="675"/>
      <c r="BQ87" s="675"/>
      <c r="BR87" s="675"/>
      <c r="BS87" s="675"/>
      <c r="BT87" s="675"/>
      <c r="BU87" s="675"/>
      <c r="BV87" s="675"/>
      <c r="BW87" s="675"/>
      <c r="BX87" s="675"/>
      <c r="BY87" s="675"/>
      <c r="BZ87" s="675"/>
      <c r="CA87" s="675"/>
      <c r="CB87" s="675"/>
      <c r="CC87" s="675"/>
      <c r="CD87" s="675"/>
      <c r="CE87" s="676"/>
    </row>
    <row r="88" spans="2:83" ht="14.25" customHeight="1" x14ac:dyDescent="0.15">
      <c r="B88" s="712"/>
      <c r="C88" s="713"/>
      <c r="D88" s="713"/>
      <c r="E88" s="711"/>
      <c r="F88" s="36"/>
      <c r="G88" s="36"/>
      <c r="H88" s="36"/>
      <c r="I88" s="747"/>
      <c r="J88" s="741"/>
      <c r="K88" s="741"/>
      <c r="L88" s="741"/>
      <c r="M88" s="741"/>
      <c r="N88" s="748"/>
      <c r="O88" s="658" t="str">
        <f>$O$18</f>
        <v/>
      </c>
      <c r="P88" s="658"/>
      <c r="Q88" s="658"/>
      <c r="R88" s="658"/>
      <c r="S88" s="658"/>
      <c r="T88" s="658"/>
      <c r="U88" s="658"/>
      <c r="V88" s="658"/>
      <c r="W88" s="658"/>
      <c r="X88" s="658"/>
      <c r="Y88" s="658"/>
      <c r="Z88" s="658"/>
      <c r="AA88" s="658"/>
      <c r="AB88" s="658"/>
      <c r="AC88" s="658"/>
      <c r="AD88" s="658"/>
      <c r="AE88" s="683"/>
      <c r="AF88" s="683"/>
      <c r="AG88" s="683"/>
      <c r="AH88" s="683"/>
      <c r="AI88" s="674" t="str">
        <f>$AI$18</f>
        <v/>
      </c>
      <c r="AJ88" s="674"/>
      <c r="AK88" s="674"/>
      <c r="AL88" s="674"/>
      <c r="AM88" s="684" t="str">
        <f>$AM$18</f>
        <v/>
      </c>
      <c r="AN88" s="684"/>
      <c r="AO88" s="685"/>
      <c r="AP88" s="642" t="s">
        <v>32</v>
      </c>
      <c r="AQ88" s="642"/>
      <c r="AR88" s="642" t="str">
        <f>$AR$18</f>
        <v/>
      </c>
      <c r="AS88" s="642"/>
      <c r="AT88" s="642" t="s">
        <v>32</v>
      </c>
      <c r="AU88" s="642"/>
      <c r="AV88" s="651" t="str">
        <f>$AV$18</f>
        <v/>
      </c>
      <c r="AW88" s="644"/>
      <c r="AX88" s="674" t="str">
        <f>$AX$18</f>
        <v/>
      </c>
      <c r="AY88" s="674"/>
      <c r="AZ88" s="674"/>
      <c r="BA88" s="674"/>
      <c r="BB88" s="674"/>
      <c r="BC88" s="674"/>
      <c r="BD88" s="674"/>
      <c r="BE88" s="674"/>
      <c r="BF88" s="674"/>
      <c r="BG88" s="674"/>
      <c r="BH88" s="674"/>
      <c r="BI88" s="674"/>
      <c r="BJ88" s="674"/>
      <c r="BK88" s="674"/>
      <c r="BL88" s="674"/>
      <c r="BM88" s="674"/>
      <c r="BN88" s="674"/>
      <c r="BO88" s="674"/>
      <c r="BP88" s="675"/>
      <c r="BQ88" s="675"/>
      <c r="BR88" s="675"/>
      <c r="BS88" s="675"/>
      <c r="BT88" s="675"/>
      <c r="BU88" s="675"/>
      <c r="BV88" s="675"/>
      <c r="BW88" s="675"/>
      <c r="BX88" s="675"/>
      <c r="BY88" s="675"/>
      <c r="BZ88" s="675"/>
      <c r="CA88" s="675"/>
      <c r="CB88" s="675"/>
      <c r="CC88" s="675"/>
      <c r="CD88" s="675"/>
      <c r="CE88" s="676"/>
    </row>
    <row r="89" spans="2:83" ht="14.25" customHeight="1" x14ac:dyDescent="0.15">
      <c r="B89" s="712"/>
      <c r="C89" s="713"/>
      <c r="D89" s="713"/>
      <c r="E89" s="711"/>
      <c r="F89" s="36"/>
      <c r="G89" s="36"/>
      <c r="H89" s="36"/>
      <c r="I89" s="747"/>
      <c r="J89" s="741"/>
      <c r="K89" s="741"/>
      <c r="L89" s="741"/>
      <c r="M89" s="741"/>
      <c r="N89" s="748"/>
      <c r="O89" s="688" t="str">
        <f>$O$19</f>
        <v/>
      </c>
      <c r="P89" s="688"/>
      <c r="Q89" s="688"/>
      <c r="R89" s="688"/>
      <c r="S89" s="688"/>
      <c r="T89" s="688"/>
      <c r="U89" s="688"/>
      <c r="V89" s="688"/>
      <c r="W89" s="688"/>
      <c r="X89" s="688"/>
      <c r="Y89" s="688"/>
      <c r="Z89" s="688"/>
      <c r="AA89" s="688"/>
      <c r="AB89" s="688"/>
      <c r="AC89" s="688"/>
      <c r="AD89" s="688"/>
      <c r="AE89" s="688"/>
      <c r="AF89" s="688"/>
      <c r="AG89" s="688"/>
      <c r="AH89" s="688"/>
      <c r="AI89" s="674"/>
      <c r="AJ89" s="674"/>
      <c r="AK89" s="674"/>
      <c r="AL89" s="674"/>
      <c r="AM89" s="684"/>
      <c r="AN89" s="684"/>
      <c r="AO89" s="685"/>
      <c r="AP89" s="642"/>
      <c r="AQ89" s="642"/>
      <c r="AR89" s="642"/>
      <c r="AS89" s="642"/>
      <c r="AT89" s="642"/>
      <c r="AU89" s="642"/>
      <c r="AV89" s="651"/>
      <c r="AW89" s="644"/>
      <c r="AX89" s="674"/>
      <c r="AY89" s="674"/>
      <c r="AZ89" s="674"/>
      <c r="BA89" s="674"/>
      <c r="BB89" s="674"/>
      <c r="BC89" s="674"/>
      <c r="BD89" s="674"/>
      <c r="BE89" s="674"/>
      <c r="BF89" s="674"/>
      <c r="BG89" s="674"/>
      <c r="BH89" s="674"/>
      <c r="BI89" s="674"/>
      <c r="BJ89" s="674"/>
      <c r="BK89" s="674"/>
      <c r="BL89" s="674"/>
      <c r="BM89" s="674"/>
      <c r="BN89" s="674"/>
      <c r="BO89" s="674"/>
      <c r="BP89" s="675"/>
      <c r="BQ89" s="675"/>
      <c r="BR89" s="675"/>
      <c r="BS89" s="675"/>
      <c r="BT89" s="675"/>
      <c r="BU89" s="675"/>
      <c r="BV89" s="675"/>
      <c r="BW89" s="675"/>
      <c r="BX89" s="675"/>
      <c r="BY89" s="675"/>
      <c r="BZ89" s="675"/>
      <c r="CA89" s="675"/>
      <c r="CB89" s="675"/>
      <c r="CC89" s="675"/>
      <c r="CD89" s="675"/>
      <c r="CE89" s="676"/>
    </row>
    <row r="90" spans="2:83" ht="14.25" customHeight="1" x14ac:dyDescent="0.15">
      <c r="B90" s="712"/>
      <c r="C90" s="713"/>
      <c r="D90" s="713"/>
      <c r="E90" s="711"/>
      <c r="F90" s="36"/>
      <c r="G90" s="36"/>
      <c r="H90" s="36"/>
      <c r="I90" s="752"/>
      <c r="J90" s="753"/>
      <c r="K90" s="753"/>
      <c r="L90" s="753"/>
      <c r="M90" s="753"/>
      <c r="N90" s="754"/>
      <c r="O90" s="674"/>
      <c r="P90" s="674"/>
      <c r="Q90" s="674"/>
      <c r="R90" s="674"/>
      <c r="S90" s="674"/>
      <c r="T90" s="674"/>
      <c r="U90" s="674"/>
      <c r="V90" s="674"/>
      <c r="W90" s="674"/>
      <c r="X90" s="674"/>
      <c r="Y90" s="674"/>
      <c r="Z90" s="674"/>
      <c r="AA90" s="674"/>
      <c r="AB90" s="674"/>
      <c r="AC90" s="674"/>
      <c r="AD90" s="674"/>
      <c r="AE90" s="674"/>
      <c r="AF90" s="674"/>
      <c r="AG90" s="674"/>
      <c r="AH90" s="674"/>
      <c r="AI90" s="674"/>
      <c r="AJ90" s="674"/>
      <c r="AK90" s="674"/>
      <c r="AL90" s="674"/>
      <c r="AM90" s="684"/>
      <c r="AN90" s="684"/>
      <c r="AO90" s="685"/>
      <c r="AP90" s="642"/>
      <c r="AQ90" s="642"/>
      <c r="AR90" s="642"/>
      <c r="AS90" s="642"/>
      <c r="AT90" s="642"/>
      <c r="AU90" s="642"/>
      <c r="AV90" s="651"/>
      <c r="AW90" s="644"/>
      <c r="AX90" s="674"/>
      <c r="AY90" s="674"/>
      <c r="AZ90" s="674"/>
      <c r="BA90" s="674"/>
      <c r="BB90" s="674"/>
      <c r="BC90" s="674"/>
      <c r="BD90" s="674"/>
      <c r="BE90" s="674"/>
      <c r="BF90" s="674"/>
      <c r="BG90" s="674"/>
      <c r="BH90" s="674"/>
      <c r="BI90" s="674"/>
      <c r="BJ90" s="674"/>
      <c r="BK90" s="674"/>
      <c r="BL90" s="674"/>
      <c r="BM90" s="674"/>
      <c r="BN90" s="674"/>
      <c r="BO90" s="674"/>
      <c r="BP90" s="675"/>
      <c r="BQ90" s="675"/>
      <c r="BR90" s="675"/>
      <c r="BS90" s="675"/>
      <c r="BT90" s="675"/>
      <c r="BU90" s="675"/>
      <c r="BV90" s="675"/>
      <c r="BW90" s="675"/>
      <c r="BX90" s="675"/>
      <c r="BY90" s="675"/>
      <c r="BZ90" s="675"/>
      <c r="CA90" s="675"/>
      <c r="CB90" s="675"/>
      <c r="CC90" s="675"/>
      <c r="CD90" s="675"/>
      <c r="CE90" s="676"/>
    </row>
    <row r="91" spans="2:83" ht="14.25" customHeight="1" x14ac:dyDescent="0.15">
      <c r="B91" s="712"/>
      <c r="C91" s="713"/>
      <c r="D91" s="713"/>
      <c r="E91" s="711"/>
      <c r="F91" s="36"/>
      <c r="G91" s="36"/>
      <c r="H91" s="36"/>
      <c r="I91" s="744" t="s">
        <v>77</v>
      </c>
      <c r="J91" s="745"/>
      <c r="K91" s="745"/>
      <c r="L91" s="745"/>
      <c r="M91" s="745"/>
      <c r="N91" s="746"/>
      <c r="O91" s="658" t="str">
        <f>$O$21</f>
        <v/>
      </c>
      <c r="P91" s="658"/>
      <c r="Q91" s="658"/>
      <c r="R91" s="658"/>
      <c r="S91" s="658"/>
      <c r="T91" s="658"/>
      <c r="U91" s="658"/>
      <c r="V91" s="658"/>
      <c r="W91" s="658"/>
      <c r="X91" s="658"/>
      <c r="Y91" s="658"/>
      <c r="Z91" s="658"/>
      <c r="AA91" s="658"/>
      <c r="AB91" s="658"/>
      <c r="AC91" s="658"/>
      <c r="AD91" s="658"/>
      <c r="AE91" s="683"/>
      <c r="AF91" s="683"/>
      <c r="AG91" s="683"/>
      <c r="AH91" s="683"/>
      <c r="AI91" s="674" t="str">
        <f>$AI$21</f>
        <v/>
      </c>
      <c r="AJ91" s="674"/>
      <c r="AK91" s="674"/>
      <c r="AL91" s="674"/>
      <c r="AM91" s="684" t="str">
        <f>$AM$21</f>
        <v/>
      </c>
      <c r="AN91" s="684"/>
      <c r="AO91" s="685"/>
      <c r="AP91" s="642" t="s">
        <v>32</v>
      </c>
      <c r="AQ91" s="642"/>
      <c r="AR91" s="642" t="str">
        <f>$AR$21</f>
        <v/>
      </c>
      <c r="AS91" s="642"/>
      <c r="AT91" s="642" t="s">
        <v>32</v>
      </c>
      <c r="AU91" s="642"/>
      <c r="AV91" s="651" t="str">
        <f>$AV$21</f>
        <v/>
      </c>
      <c r="AW91" s="644"/>
      <c r="AX91" s="674" t="str">
        <f>$AX$21</f>
        <v/>
      </c>
      <c r="AY91" s="674"/>
      <c r="AZ91" s="674"/>
      <c r="BA91" s="674"/>
      <c r="BB91" s="674"/>
      <c r="BC91" s="674"/>
      <c r="BD91" s="674"/>
      <c r="BE91" s="674"/>
      <c r="BF91" s="674"/>
      <c r="BG91" s="674"/>
      <c r="BH91" s="674"/>
      <c r="BI91" s="674"/>
      <c r="BJ91" s="674"/>
      <c r="BK91" s="674"/>
      <c r="BL91" s="674"/>
      <c r="BM91" s="674"/>
      <c r="BN91" s="674"/>
      <c r="BO91" s="674"/>
      <c r="BP91" s="675"/>
      <c r="BQ91" s="675"/>
      <c r="BR91" s="675"/>
      <c r="BS91" s="675"/>
      <c r="BT91" s="675"/>
      <c r="BU91" s="675"/>
      <c r="BV91" s="675"/>
      <c r="BW91" s="675"/>
      <c r="BX91" s="675"/>
      <c r="BY91" s="675"/>
      <c r="BZ91" s="675"/>
      <c r="CA91" s="675"/>
      <c r="CB91" s="675"/>
      <c r="CC91" s="675"/>
      <c r="CD91" s="675"/>
      <c r="CE91" s="676"/>
    </row>
    <row r="92" spans="2:83" ht="14.25" customHeight="1" x14ac:dyDescent="0.15">
      <c r="B92" s="712"/>
      <c r="C92" s="713"/>
      <c r="D92" s="713"/>
      <c r="E92" s="711"/>
      <c r="F92" s="36"/>
      <c r="G92" s="36"/>
      <c r="H92" s="36"/>
      <c r="I92" s="747"/>
      <c r="J92" s="741"/>
      <c r="K92" s="741"/>
      <c r="L92" s="741"/>
      <c r="M92" s="741"/>
      <c r="N92" s="748"/>
      <c r="O92" s="688" t="str">
        <f>$O$22</f>
        <v/>
      </c>
      <c r="P92" s="688"/>
      <c r="Q92" s="688"/>
      <c r="R92" s="688"/>
      <c r="S92" s="688"/>
      <c r="T92" s="688"/>
      <c r="U92" s="688"/>
      <c r="V92" s="688"/>
      <c r="W92" s="688"/>
      <c r="X92" s="688"/>
      <c r="Y92" s="688"/>
      <c r="Z92" s="688"/>
      <c r="AA92" s="688"/>
      <c r="AB92" s="688"/>
      <c r="AC92" s="688"/>
      <c r="AD92" s="688"/>
      <c r="AE92" s="688"/>
      <c r="AF92" s="688"/>
      <c r="AG92" s="688"/>
      <c r="AH92" s="688"/>
      <c r="AI92" s="674"/>
      <c r="AJ92" s="674"/>
      <c r="AK92" s="674"/>
      <c r="AL92" s="674"/>
      <c r="AM92" s="684"/>
      <c r="AN92" s="684"/>
      <c r="AO92" s="685"/>
      <c r="AP92" s="642"/>
      <c r="AQ92" s="642"/>
      <c r="AR92" s="642"/>
      <c r="AS92" s="642"/>
      <c r="AT92" s="642"/>
      <c r="AU92" s="642"/>
      <c r="AV92" s="651"/>
      <c r="AW92" s="644"/>
      <c r="AX92" s="674"/>
      <c r="AY92" s="674"/>
      <c r="AZ92" s="674"/>
      <c r="BA92" s="674"/>
      <c r="BB92" s="674"/>
      <c r="BC92" s="674"/>
      <c r="BD92" s="674"/>
      <c r="BE92" s="674"/>
      <c r="BF92" s="674"/>
      <c r="BG92" s="674"/>
      <c r="BH92" s="674"/>
      <c r="BI92" s="674"/>
      <c r="BJ92" s="674"/>
      <c r="BK92" s="674"/>
      <c r="BL92" s="674"/>
      <c r="BM92" s="674"/>
      <c r="BN92" s="674"/>
      <c r="BO92" s="674"/>
      <c r="BP92" s="675"/>
      <c r="BQ92" s="675"/>
      <c r="BR92" s="675"/>
      <c r="BS92" s="675"/>
      <c r="BT92" s="675"/>
      <c r="BU92" s="675"/>
      <c r="BV92" s="675"/>
      <c r="BW92" s="675"/>
      <c r="BX92" s="675"/>
      <c r="BY92" s="675"/>
      <c r="BZ92" s="675"/>
      <c r="CA92" s="675"/>
      <c r="CB92" s="675"/>
      <c r="CC92" s="675"/>
      <c r="CD92" s="675"/>
      <c r="CE92" s="676"/>
    </row>
    <row r="93" spans="2:83" ht="14.25" customHeight="1" x14ac:dyDescent="0.15">
      <c r="B93" s="712"/>
      <c r="C93" s="713"/>
      <c r="D93" s="713"/>
      <c r="E93" s="711"/>
      <c r="F93" s="36"/>
      <c r="G93" s="36"/>
      <c r="H93" s="36"/>
      <c r="I93" s="747"/>
      <c r="J93" s="741"/>
      <c r="K93" s="741"/>
      <c r="L93" s="741"/>
      <c r="M93" s="741"/>
      <c r="N93" s="748"/>
      <c r="O93" s="674"/>
      <c r="P93" s="674"/>
      <c r="Q93" s="674"/>
      <c r="R93" s="674"/>
      <c r="S93" s="674"/>
      <c r="T93" s="674"/>
      <c r="U93" s="674"/>
      <c r="V93" s="674"/>
      <c r="W93" s="674"/>
      <c r="X93" s="674"/>
      <c r="Y93" s="674"/>
      <c r="Z93" s="674"/>
      <c r="AA93" s="674"/>
      <c r="AB93" s="674"/>
      <c r="AC93" s="674"/>
      <c r="AD93" s="674"/>
      <c r="AE93" s="674"/>
      <c r="AF93" s="674"/>
      <c r="AG93" s="674"/>
      <c r="AH93" s="674"/>
      <c r="AI93" s="674"/>
      <c r="AJ93" s="674"/>
      <c r="AK93" s="674"/>
      <c r="AL93" s="674"/>
      <c r="AM93" s="684"/>
      <c r="AN93" s="684"/>
      <c r="AO93" s="685"/>
      <c r="AP93" s="642"/>
      <c r="AQ93" s="642"/>
      <c r="AR93" s="642"/>
      <c r="AS93" s="642"/>
      <c r="AT93" s="642"/>
      <c r="AU93" s="642"/>
      <c r="AV93" s="651"/>
      <c r="AW93" s="644"/>
      <c r="AX93" s="674"/>
      <c r="AY93" s="674"/>
      <c r="AZ93" s="674"/>
      <c r="BA93" s="674"/>
      <c r="BB93" s="674"/>
      <c r="BC93" s="674"/>
      <c r="BD93" s="674"/>
      <c r="BE93" s="674"/>
      <c r="BF93" s="674"/>
      <c r="BG93" s="674"/>
      <c r="BH93" s="674"/>
      <c r="BI93" s="674"/>
      <c r="BJ93" s="674"/>
      <c r="BK93" s="674"/>
      <c r="BL93" s="674"/>
      <c r="BM93" s="674"/>
      <c r="BN93" s="674"/>
      <c r="BO93" s="674"/>
      <c r="BP93" s="675"/>
      <c r="BQ93" s="675"/>
      <c r="BR93" s="675"/>
      <c r="BS93" s="675"/>
      <c r="BT93" s="675"/>
      <c r="BU93" s="675"/>
      <c r="BV93" s="675"/>
      <c r="BW93" s="675"/>
      <c r="BX93" s="675"/>
      <c r="BY93" s="675"/>
      <c r="BZ93" s="675"/>
      <c r="CA93" s="675"/>
      <c r="CB93" s="675"/>
      <c r="CC93" s="675"/>
      <c r="CD93" s="675"/>
      <c r="CE93" s="676"/>
    </row>
    <row r="94" spans="2:83" ht="14.25" customHeight="1" x14ac:dyDescent="0.15">
      <c r="B94" s="714"/>
      <c r="C94" s="715"/>
      <c r="D94" s="715"/>
      <c r="E94" s="716"/>
      <c r="F94" s="36"/>
      <c r="G94" s="36"/>
      <c r="H94" s="36"/>
      <c r="I94" s="747"/>
      <c r="J94" s="741"/>
      <c r="K94" s="741"/>
      <c r="L94" s="741"/>
      <c r="M94" s="741"/>
      <c r="N94" s="748"/>
      <c r="O94" s="658" t="str">
        <f>$O$24</f>
        <v/>
      </c>
      <c r="P94" s="658"/>
      <c r="Q94" s="658"/>
      <c r="R94" s="658"/>
      <c r="S94" s="658"/>
      <c r="T94" s="658"/>
      <c r="U94" s="658"/>
      <c r="V94" s="658"/>
      <c r="W94" s="658"/>
      <c r="X94" s="658"/>
      <c r="Y94" s="658"/>
      <c r="Z94" s="658"/>
      <c r="AA94" s="658"/>
      <c r="AB94" s="658"/>
      <c r="AC94" s="658"/>
      <c r="AD94" s="658"/>
      <c r="AE94" s="683"/>
      <c r="AF94" s="683"/>
      <c r="AG94" s="683"/>
      <c r="AH94" s="683"/>
      <c r="AI94" s="674" t="str">
        <f>$AI$24</f>
        <v/>
      </c>
      <c r="AJ94" s="674"/>
      <c r="AK94" s="674"/>
      <c r="AL94" s="674"/>
      <c r="AM94" s="684" t="str">
        <f>$AM$24</f>
        <v/>
      </c>
      <c r="AN94" s="684"/>
      <c r="AO94" s="685"/>
      <c r="AP94" s="642" t="s">
        <v>32</v>
      </c>
      <c r="AQ94" s="642"/>
      <c r="AR94" s="642" t="str">
        <f>$AR$24</f>
        <v/>
      </c>
      <c r="AS94" s="642"/>
      <c r="AT94" s="642" t="s">
        <v>32</v>
      </c>
      <c r="AU94" s="642"/>
      <c r="AV94" s="651" t="str">
        <f>$AV$24</f>
        <v/>
      </c>
      <c r="AW94" s="644"/>
      <c r="AX94" s="674" t="str">
        <f>$AX$24</f>
        <v/>
      </c>
      <c r="AY94" s="674"/>
      <c r="AZ94" s="674"/>
      <c r="BA94" s="674"/>
      <c r="BB94" s="674"/>
      <c r="BC94" s="674"/>
      <c r="BD94" s="674"/>
      <c r="BE94" s="674"/>
      <c r="BF94" s="674"/>
      <c r="BG94" s="674"/>
      <c r="BH94" s="674"/>
      <c r="BI94" s="674"/>
      <c r="BJ94" s="674"/>
      <c r="BK94" s="674"/>
      <c r="BL94" s="674"/>
      <c r="BM94" s="674"/>
      <c r="BN94" s="674"/>
      <c r="BO94" s="674"/>
      <c r="BP94" s="675"/>
      <c r="BQ94" s="675"/>
      <c r="BR94" s="675"/>
      <c r="BS94" s="675"/>
      <c r="BT94" s="675"/>
      <c r="BU94" s="675"/>
      <c r="BV94" s="675"/>
      <c r="BW94" s="675"/>
      <c r="BX94" s="675"/>
      <c r="BY94" s="675"/>
      <c r="BZ94" s="675"/>
      <c r="CA94" s="675"/>
      <c r="CB94" s="675"/>
      <c r="CC94" s="675"/>
      <c r="CD94" s="675"/>
      <c r="CE94" s="676"/>
    </row>
    <row r="95" spans="2:83" ht="14.25" customHeight="1" x14ac:dyDescent="0.15">
      <c r="B95" s="5"/>
      <c r="C95" s="6" t="s">
        <v>7</v>
      </c>
      <c r="D95" s="6"/>
      <c r="E95" s="7" t="s">
        <v>9</v>
      </c>
      <c r="F95" s="36"/>
      <c r="G95" s="36"/>
      <c r="H95" s="36"/>
      <c r="I95" s="747"/>
      <c r="J95" s="741"/>
      <c r="K95" s="741"/>
      <c r="L95" s="741"/>
      <c r="M95" s="741"/>
      <c r="N95" s="748"/>
      <c r="O95" s="688" t="str">
        <f>$O$25</f>
        <v/>
      </c>
      <c r="P95" s="688"/>
      <c r="Q95" s="688"/>
      <c r="R95" s="688"/>
      <c r="S95" s="688"/>
      <c r="T95" s="688"/>
      <c r="U95" s="688"/>
      <c r="V95" s="688"/>
      <c r="W95" s="688"/>
      <c r="X95" s="688"/>
      <c r="Y95" s="688"/>
      <c r="Z95" s="688"/>
      <c r="AA95" s="688"/>
      <c r="AB95" s="688"/>
      <c r="AC95" s="688"/>
      <c r="AD95" s="688"/>
      <c r="AE95" s="688"/>
      <c r="AF95" s="688"/>
      <c r="AG95" s="688"/>
      <c r="AH95" s="688"/>
      <c r="AI95" s="674"/>
      <c r="AJ95" s="674"/>
      <c r="AK95" s="674"/>
      <c r="AL95" s="674"/>
      <c r="AM95" s="684"/>
      <c r="AN95" s="684"/>
      <c r="AO95" s="685"/>
      <c r="AP95" s="642"/>
      <c r="AQ95" s="642"/>
      <c r="AR95" s="642"/>
      <c r="AS95" s="642"/>
      <c r="AT95" s="642"/>
      <c r="AU95" s="642"/>
      <c r="AV95" s="651"/>
      <c r="AW95" s="644"/>
      <c r="AX95" s="674"/>
      <c r="AY95" s="674"/>
      <c r="AZ95" s="674"/>
      <c r="BA95" s="674"/>
      <c r="BB95" s="674"/>
      <c r="BC95" s="674"/>
      <c r="BD95" s="674"/>
      <c r="BE95" s="674"/>
      <c r="BF95" s="674"/>
      <c r="BG95" s="674"/>
      <c r="BH95" s="674"/>
      <c r="BI95" s="674"/>
      <c r="BJ95" s="674"/>
      <c r="BK95" s="674"/>
      <c r="BL95" s="674"/>
      <c r="BM95" s="674"/>
      <c r="BN95" s="674"/>
      <c r="BO95" s="674"/>
      <c r="BP95" s="675"/>
      <c r="BQ95" s="675"/>
      <c r="BR95" s="675"/>
      <c r="BS95" s="675"/>
      <c r="BT95" s="675"/>
      <c r="BU95" s="675"/>
      <c r="BV95" s="675"/>
      <c r="BW95" s="675"/>
      <c r="BX95" s="675"/>
      <c r="BY95" s="675"/>
      <c r="BZ95" s="675"/>
      <c r="CA95" s="675"/>
      <c r="CB95" s="675"/>
      <c r="CC95" s="675"/>
      <c r="CD95" s="675"/>
      <c r="CE95" s="676"/>
    </row>
    <row r="96" spans="2:83" ht="14.25" customHeight="1" thickBot="1" x14ac:dyDescent="0.2">
      <c r="B96" s="696"/>
      <c r="C96" s="648"/>
      <c r="D96" s="648"/>
      <c r="E96" s="656"/>
      <c r="F96" s="36"/>
      <c r="G96" s="36"/>
      <c r="H96" s="36"/>
      <c r="I96" s="749"/>
      <c r="J96" s="750"/>
      <c r="K96" s="750"/>
      <c r="L96" s="750"/>
      <c r="M96" s="750"/>
      <c r="N96" s="751"/>
      <c r="O96" s="706"/>
      <c r="P96" s="706"/>
      <c r="Q96" s="706"/>
      <c r="R96" s="706"/>
      <c r="S96" s="706"/>
      <c r="T96" s="706"/>
      <c r="U96" s="706"/>
      <c r="V96" s="706"/>
      <c r="W96" s="706"/>
      <c r="X96" s="706"/>
      <c r="Y96" s="706"/>
      <c r="Z96" s="706"/>
      <c r="AA96" s="706"/>
      <c r="AB96" s="706"/>
      <c r="AC96" s="706"/>
      <c r="AD96" s="706"/>
      <c r="AE96" s="706"/>
      <c r="AF96" s="706"/>
      <c r="AG96" s="706"/>
      <c r="AH96" s="706"/>
      <c r="AI96" s="706"/>
      <c r="AJ96" s="706"/>
      <c r="AK96" s="706"/>
      <c r="AL96" s="706"/>
      <c r="AM96" s="707"/>
      <c r="AN96" s="707"/>
      <c r="AO96" s="708"/>
      <c r="AP96" s="705"/>
      <c r="AQ96" s="705"/>
      <c r="AR96" s="705"/>
      <c r="AS96" s="705"/>
      <c r="AT96" s="705"/>
      <c r="AU96" s="705"/>
      <c r="AV96" s="638"/>
      <c r="AW96" s="639"/>
      <c r="AX96" s="706"/>
      <c r="AY96" s="706"/>
      <c r="AZ96" s="706"/>
      <c r="BA96" s="706"/>
      <c r="BB96" s="706"/>
      <c r="BC96" s="706"/>
      <c r="BD96" s="706"/>
      <c r="BE96" s="706"/>
      <c r="BF96" s="706"/>
      <c r="BG96" s="706"/>
      <c r="BH96" s="706"/>
      <c r="BI96" s="706"/>
      <c r="BJ96" s="706"/>
      <c r="BK96" s="706"/>
      <c r="BL96" s="706"/>
      <c r="BM96" s="706"/>
      <c r="BN96" s="706"/>
      <c r="BO96" s="706"/>
      <c r="BP96" s="721"/>
      <c r="BQ96" s="721"/>
      <c r="BR96" s="721"/>
      <c r="BS96" s="721"/>
      <c r="BT96" s="721"/>
      <c r="BU96" s="721"/>
      <c r="BV96" s="721"/>
      <c r="BW96" s="721"/>
      <c r="BX96" s="721"/>
      <c r="BY96" s="721"/>
      <c r="BZ96" s="721"/>
      <c r="CA96" s="721"/>
      <c r="CB96" s="721"/>
      <c r="CC96" s="721"/>
      <c r="CD96" s="721"/>
      <c r="CE96" s="722"/>
    </row>
    <row r="97" spans="1:102" ht="14.25" customHeight="1" x14ac:dyDescent="0.15">
      <c r="B97" s="697"/>
      <c r="C97" s="698"/>
      <c r="D97" s="698"/>
      <c r="E97" s="699"/>
      <c r="F97" s="36"/>
      <c r="G97" s="36"/>
      <c r="H97" s="36"/>
      <c r="I97" s="36"/>
      <c r="J97" s="36"/>
      <c r="K97" s="36"/>
      <c r="L97" s="4"/>
      <c r="P97" s="79"/>
    </row>
    <row r="98" spans="1:102" ht="14.25" customHeight="1" x14ac:dyDescent="0.15">
      <c r="B98" s="700"/>
      <c r="C98" s="701"/>
      <c r="D98" s="701"/>
      <c r="E98" s="649"/>
      <c r="U98" s="8"/>
    </row>
    <row r="99" spans="1:102" ht="14.25" customHeight="1" x14ac:dyDescent="0.15">
      <c r="L99" s="8" t="s">
        <v>35</v>
      </c>
    </row>
    <row r="100" spans="1:102" ht="14.25" customHeight="1" x14ac:dyDescent="0.15">
      <c r="AP100" s="717" t="s">
        <v>38</v>
      </c>
      <c r="AQ100" s="718"/>
      <c r="AR100" s="718"/>
      <c r="AS100" s="718"/>
      <c r="AT100" s="718"/>
      <c r="AU100" s="718"/>
      <c r="AV100" s="718"/>
      <c r="AW100" s="718"/>
      <c r="AX100" s="718"/>
      <c r="AY100" s="718"/>
      <c r="AZ100" s="718"/>
      <c r="BA100" s="719" t="str">
        <f>$BA$30</f>
        <v/>
      </c>
      <c r="BB100" s="720"/>
      <c r="BC100" s="720"/>
      <c r="BD100" s="720"/>
      <c r="BE100" s="720"/>
      <c r="BF100" s="720"/>
      <c r="BG100" s="720"/>
      <c r="BH100" s="720"/>
      <c r="BI100" s="720"/>
      <c r="BJ100" s="720"/>
      <c r="BK100" s="720"/>
      <c r="BL100" s="720"/>
      <c r="BM100" s="720"/>
      <c r="BN100" s="720"/>
      <c r="BO100" s="720"/>
      <c r="BP100" s="720"/>
      <c r="BQ100" s="720"/>
      <c r="BR100" s="720"/>
      <c r="BS100" s="720"/>
      <c r="BT100" s="720"/>
      <c r="BU100" s="720"/>
      <c r="BV100" s="720"/>
      <c r="BW100" s="720"/>
      <c r="BX100" s="720"/>
      <c r="BY100" s="720"/>
      <c r="BZ100" s="720"/>
      <c r="CA100" s="720"/>
      <c r="CB100" s="717" t="s">
        <v>36</v>
      </c>
      <c r="CC100" s="718"/>
      <c r="CD100" s="718"/>
      <c r="CE100" s="718"/>
    </row>
    <row r="101" spans="1:102" ht="14.25" customHeight="1" x14ac:dyDescent="0.15">
      <c r="Q101" s="79" t="str">
        <f>$Q$31</f>
        <v>令和元年</v>
      </c>
      <c r="X101" s="726" t="str">
        <f>$X$31</f>
        <v/>
      </c>
      <c r="Y101" s="726"/>
      <c r="Z101" s="726" t="s">
        <v>7</v>
      </c>
      <c r="AA101" s="726"/>
      <c r="AB101" s="726" t="str">
        <f>$AB$31</f>
        <v/>
      </c>
      <c r="AC101" s="726"/>
      <c r="AD101" s="726" t="s">
        <v>9</v>
      </c>
      <c r="AE101" s="726"/>
      <c r="AP101" s="724"/>
      <c r="AQ101" s="724"/>
      <c r="AR101" s="724"/>
      <c r="AS101" s="724"/>
      <c r="AT101" s="724"/>
      <c r="AU101" s="724"/>
      <c r="AV101" s="724"/>
      <c r="AW101" s="724"/>
      <c r="AX101" s="724"/>
      <c r="AY101" s="724"/>
      <c r="AZ101" s="724"/>
      <c r="BA101" s="725"/>
      <c r="BB101" s="725"/>
      <c r="BC101" s="725"/>
      <c r="BD101" s="725"/>
      <c r="BE101" s="725"/>
      <c r="BF101" s="725"/>
      <c r="BG101" s="725"/>
      <c r="BH101" s="725"/>
      <c r="BI101" s="725"/>
      <c r="BJ101" s="725"/>
      <c r="BK101" s="725"/>
      <c r="BL101" s="725"/>
      <c r="BM101" s="725"/>
      <c r="BN101" s="725"/>
      <c r="BO101" s="725"/>
      <c r="BP101" s="725"/>
      <c r="BQ101" s="725"/>
      <c r="BR101" s="725"/>
      <c r="BS101" s="725"/>
      <c r="BT101" s="725"/>
      <c r="BU101" s="725"/>
      <c r="BV101" s="725"/>
      <c r="BW101" s="725"/>
      <c r="BX101" s="725"/>
      <c r="BY101" s="725"/>
      <c r="BZ101" s="725"/>
      <c r="CA101" s="725"/>
      <c r="CB101" s="724"/>
      <c r="CC101" s="724"/>
      <c r="CD101" s="724"/>
      <c r="CE101" s="724"/>
    </row>
    <row r="102" spans="1:102" ht="14.25" customHeight="1" x14ac:dyDescent="0.15"/>
    <row r="103" spans="1:102" ht="14.25" customHeight="1" x14ac:dyDescent="0.15">
      <c r="L103" s="79" t="str">
        <f>$L$33</f>
        <v>第48回全国高等学校選抜バドミントン実行委員会事務局　御中</v>
      </c>
      <c r="AP103" s="717"/>
      <c r="AQ103" s="718"/>
      <c r="AR103" s="718"/>
      <c r="AS103" s="718"/>
      <c r="AT103" s="718"/>
      <c r="AU103" s="718"/>
      <c r="AV103" s="718"/>
      <c r="AW103" s="718"/>
      <c r="AX103" s="718"/>
      <c r="AY103" s="718"/>
      <c r="AZ103" s="718"/>
      <c r="BA103" s="719"/>
      <c r="BB103" s="720"/>
      <c r="BC103" s="720"/>
      <c r="BD103" s="720"/>
      <c r="BE103" s="720"/>
      <c r="BF103" s="720"/>
      <c r="BG103" s="720"/>
      <c r="BH103" s="720"/>
      <c r="BI103" s="720"/>
      <c r="BJ103" s="720"/>
      <c r="BK103" s="720"/>
      <c r="BL103" s="720"/>
      <c r="BM103" s="720"/>
      <c r="BN103" s="720"/>
      <c r="BO103" s="720"/>
      <c r="BP103" s="720"/>
      <c r="BQ103" s="720"/>
      <c r="BR103" s="720"/>
      <c r="BS103" s="720"/>
      <c r="BT103" s="720"/>
      <c r="BU103" s="720"/>
      <c r="BV103" s="720"/>
      <c r="BW103" s="720"/>
      <c r="BX103" s="720"/>
      <c r="BY103" s="720"/>
      <c r="BZ103" s="720"/>
      <c r="CA103" s="720"/>
      <c r="CB103" s="717"/>
      <c r="CC103" s="718"/>
      <c r="CD103" s="718"/>
      <c r="CE103" s="718"/>
    </row>
    <row r="104" spans="1:102" ht="14.25" customHeight="1" x14ac:dyDescent="0.15">
      <c r="AP104" s="718"/>
      <c r="AQ104" s="718"/>
      <c r="AR104" s="718"/>
      <c r="AS104" s="718"/>
      <c r="AT104" s="718"/>
      <c r="AU104" s="718"/>
      <c r="AV104" s="718"/>
      <c r="AW104" s="718"/>
      <c r="AX104" s="718"/>
      <c r="AY104" s="718"/>
      <c r="AZ104" s="718"/>
      <c r="BA104" s="720"/>
      <c r="BB104" s="720"/>
      <c r="BC104" s="720"/>
      <c r="BD104" s="720"/>
      <c r="BE104" s="720"/>
      <c r="BF104" s="720"/>
      <c r="BG104" s="720"/>
      <c r="BH104" s="720"/>
      <c r="BI104" s="720"/>
      <c r="BJ104" s="720"/>
      <c r="BK104" s="720"/>
      <c r="BL104" s="720"/>
      <c r="BM104" s="720"/>
      <c r="BN104" s="720"/>
      <c r="BO104" s="720"/>
      <c r="BP104" s="720"/>
      <c r="BQ104" s="720"/>
      <c r="BR104" s="720"/>
      <c r="BS104" s="720"/>
      <c r="BT104" s="720"/>
      <c r="BU104" s="720"/>
      <c r="BV104" s="720"/>
      <c r="BW104" s="720"/>
      <c r="BX104" s="720"/>
      <c r="BY104" s="720"/>
      <c r="BZ104" s="720"/>
      <c r="CA104" s="720"/>
      <c r="CB104" s="718"/>
      <c r="CC104" s="718"/>
      <c r="CD104" s="718"/>
      <c r="CE104" s="718"/>
    </row>
    <row r="105" spans="1:102" ht="0.95" customHeight="1" x14ac:dyDescent="0.15">
      <c r="AO105" s="287"/>
      <c r="AP105" s="287"/>
      <c r="AQ105" s="287"/>
      <c r="AR105" s="287"/>
      <c r="AS105" s="287"/>
      <c r="AT105" s="287"/>
      <c r="AU105" s="287"/>
      <c r="AV105" s="287"/>
      <c r="AW105" s="287"/>
      <c r="AX105" s="287"/>
      <c r="AY105" s="287"/>
      <c r="AZ105" s="287"/>
      <c r="BA105" s="287"/>
      <c r="BB105" s="287"/>
      <c r="BC105" s="287"/>
      <c r="BD105" s="287"/>
      <c r="BE105" s="287"/>
      <c r="BF105" s="287"/>
      <c r="BG105" s="287"/>
      <c r="BH105" s="287"/>
      <c r="BI105" s="287"/>
      <c r="BJ105" s="287"/>
      <c r="BK105" s="287"/>
      <c r="BL105" s="287"/>
      <c r="BM105" s="287"/>
      <c r="BN105" s="287"/>
      <c r="BO105" s="287"/>
      <c r="BP105" s="287"/>
      <c r="BQ105" s="287"/>
      <c r="BR105" s="287"/>
      <c r="BS105" s="287"/>
      <c r="BT105" s="287"/>
      <c r="BU105" s="287"/>
      <c r="BV105" s="287"/>
      <c r="BW105" s="287"/>
      <c r="BX105" s="287"/>
      <c r="BY105" s="287"/>
      <c r="BZ105" s="287"/>
      <c r="CA105" s="287"/>
      <c r="CB105" s="287"/>
      <c r="CC105" s="287"/>
      <c r="CD105" s="287"/>
      <c r="CE105" s="287"/>
      <c r="CF105" s="287"/>
      <c r="CG105" s="287"/>
      <c r="CH105" s="287"/>
    </row>
    <row r="106" spans="1:102" ht="20.100000000000001" customHeight="1" x14ac:dyDescent="0.15">
      <c r="A106" s="299"/>
      <c r="B106" s="299"/>
      <c r="C106" s="299"/>
      <c r="D106" s="299"/>
      <c r="E106" s="290"/>
      <c r="F106" s="698"/>
      <c r="G106" s="698"/>
      <c r="H106" s="698"/>
      <c r="I106" s="698"/>
      <c r="J106" s="698"/>
      <c r="K106" s="698"/>
      <c r="L106" s="698"/>
      <c r="M106" s="435"/>
      <c r="N106" s="729"/>
      <c r="O106" s="729"/>
      <c r="P106" s="729"/>
      <c r="Q106" s="729"/>
      <c r="R106" s="729"/>
      <c r="S106" s="730"/>
      <c r="T106" s="730"/>
      <c r="U106" s="730"/>
      <c r="V106" s="728"/>
      <c r="W106" s="435"/>
      <c r="X106" s="435"/>
      <c r="Y106" s="435"/>
      <c r="Z106" s="435"/>
      <c r="AA106" s="435"/>
      <c r="AB106" s="435"/>
      <c r="AC106" s="435"/>
      <c r="AD106" s="435"/>
      <c r="AE106" s="435"/>
      <c r="AF106" s="435"/>
      <c r="AG106" s="435"/>
      <c r="AH106" s="435"/>
      <c r="AI106" s="435"/>
      <c r="AJ106" s="435"/>
      <c r="AK106" s="435"/>
      <c r="AL106" s="435"/>
      <c r="AM106" s="435"/>
      <c r="AN106" s="435"/>
      <c r="AO106" s="435"/>
      <c r="AP106" s="435"/>
      <c r="AQ106" s="435"/>
      <c r="AR106" s="435"/>
      <c r="AS106" s="435"/>
      <c r="AT106" s="435"/>
      <c r="AU106" s="435"/>
      <c r="AV106" s="435"/>
      <c r="AW106" s="435"/>
      <c r="AX106" s="435"/>
      <c r="AY106" s="435"/>
      <c r="AZ106" s="435"/>
      <c r="BA106" s="435"/>
      <c r="BB106" s="435"/>
      <c r="BC106" s="435"/>
      <c r="BD106" s="435"/>
      <c r="BE106" s="435"/>
      <c r="BF106" s="435"/>
      <c r="BG106" s="435"/>
      <c r="BH106" s="435"/>
      <c r="BI106" s="435"/>
      <c r="BJ106" s="435"/>
      <c r="BK106" s="435"/>
      <c r="BL106" s="435"/>
      <c r="BM106" s="435"/>
      <c r="BN106" s="435"/>
      <c r="BO106" s="435"/>
      <c r="BP106" s="435"/>
      <c r="BQ106" s="698"/>
      <c r="BR106" s="435"/>
      <c r="BS106" s="435"/>
      <c r="BT106" s="435"/>
      <c r="BU106" s="435"/>
      <c r="BV106" s="435"/>
      <c r="BW106" s="435"/>
      <c r="BX106" s="698"/>
      <c r="BY106" s="435"/>
      <c r="BZ106" s="435"/>
      <c r="CA106" s="435"/>
      <c r="CB106" s="435"/>
      <c r="CC106" s="435"/>
      <c r="CD106" s="435"/>
      <c r="CE106" s="435"/>
      <c r="CF106" s="290"/>
      <c r="CG106" s="290"/>
      <c r="CH106" s="290"/>
      <c r="CI106" s="290"/>
      <c r="CJ106" s="290"/>
      <c r="CK106" s="290"/>
      <c r="CL106" s="290"/>
      <c r="CM106" s="290"/>
      <c r="CN106" s="290"/>
      <c r="CO106" s="290"/>
      <c r="CP106" s="290"/>
      <c r="CQ106" s="290"/>
      <c r="CR106" s="290"/>
      <c r="CS106" s="290"/>
      <c r="CT106" s="290"/>
      <c r="CU106" s="290"/>
      <c r="CV106" s="290"/>
      <c r="CW106" s="290"/>
      <c r="CX106" s="290"/>
    </row>
    <row r="107" spans="1:102" ht="20.100000000000001" customHeight="1" x14ac:dyDescent="0.15">
      <c r="A107" s="299"/>
      <c r="B107" s="299"/>
      <c r="C107" s="299"/>
      <c r="D107" s="299"/>
      <c r="E107" s="290"/>
      <c r="F107" s="698"/>
      <c r="G107" s="698"/>
      <c r="H107" s="698"/>
      <c r="I107" s="698"/>
      <c r="J107" s="698"/>
      <c r="K107" s="698"/>
      <c r="L107" s="698"/>
      <c r="M107" s="435"/>
      <c r="N107" s="698"/>
      <c r="O107" s="698"/>
      <c r="P107" s="698"/>
      <c r="Q107" s="698"/>
      <c r="R107" s="698"/>
      <c r="S107" s="698"/>
      <c r="T107" s="698"/>
      <c r="U107" s="435"/>
      <c r="V107" s="728"/>
      <c r="W107" s="435"/>
      <c r="X107" s="435"/>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5"/>
      <c r="AY107" s="435"/>
      <c r="AZ107" s="435"/>
      <c r="BA107" s="435"/>
      <c r="BB107" s="435"/>
      <c r="BC107" s="435"/>
      <c r="BD107" s="435"/>
      <c r="BE107" s="435"/>
      <c r="BF107" s="435"/>
      <c r="BG107" s="435"/>
      <c r="BH107" s="435"/>
      <c r="BI107" s="435"/>
      <c r="BJ107" s="435"/>
      <c r="BK107" s="435"/>
      <c r="BL107" s="435"/>
      <c r="BM107" s="435"/>
      <c r="BN107" s="435"/>
      <c r="BO107" s="435"/>
      <c r="BP107" s="435"/>
      <c r="BQ107" s="435"/>
      <c r="BR107" s="435"/>
      <c r="BS107" s="435"/>
      <c r="BT107" s="435"/>
      <c r="BU107" s="435"/>
      <c r="BV107" s="435"/>
      <c r="BW107" s="435"/>
      <c r="BX107" s="435"/>
      <c r="BY107" s="435"/>
      <c r="BZ107" s="435"/>
      <c r="CA107" s="435"/>
      <c r="CB107" s="435"/>
      <c r="CC107" s="435"/>
      <c r="CD107" s="435"/>
      <c r="CE107" s="435"/>
      <c r="CF107" s="290"/>
      <c r="CG107" s="290"/>
      <c r="CH107" s="290"/>
      <c r="CI107" s="290"/>
      <c r="CJ107" s="290"/>
      <c r="CK107" s="290"/>
      <c r="CL107" s="290"/>
      <c r="CM107" s="290"/>
      <c r="CN107" s="290"/>
      <c r="CO107" s="290"/>
      <c r="CP107" s="290"/>
      <c r="CQ107" s="290"/>
      <c r="CR107" s="290"/>
      <c r="CS107" s="290"/>
      <c r="CT107" s="290"/>
      <c r="CU107" s="290"/>
      <c r="CV107" s="290"/>
      <c r="CW107" s="290"/>
      <c r="CX107" s="290"/>
    </row>
    <row r="108" spans="1:102" ht="14.25" customHeight="1" x14ac:dyDescent="0.15">
      <c r="A108" s="48"/>
      <c r="B108" s="48"/>
      <c r="C108" s="48"/>
      <c r="D108" s="48"/>
      <c r="E108" s="290"/>
      <c r="F108" s="290"/>
      <c r="G108" s="290"/>
      <c r="H108" s="290"/>
      <c r="I108" s="290"/>
      <c r="J108" s="290"/>
      <c r="K108" s="290"/>
      <c r="L108" s="290"/>
      <c r="M108" s="290"/>
      <c r="N108" s="290"/>
      <c r="O108" s="290"/>
      <c r="P108" s="290"/>
      <c r="Q108" s="290"/>
      <c r="R108" s="290"/>
      <c r="S108" s="290"/>
      <c r="T108" s="290"/>
      <c r="U108" s="290"/>
      <c r="V108" s="290"/>
      <c r="W108" s="290"/>
      <c r="X108" s="290"/>
      <c r="Y108" s="290"/>
      <c r="Z108" s="290"/>
      <c r="AA108" s="290"/>
      <c r="AB108" s="290"/>
      <c r="AC108" s="290"/>
      <c r="AD108" s="290"/>
      <c r="AE108" s="290"/>
      <c r="AF108" s="290"/>
      <c r="AG108" s="290"/>
      <c r="AH108" s="290"/>
      <c r="AI108" s="290"/>
      <c r="AJ108" s="290"/>
      <c r="AK108" s="290"/>
      <c r="AL108" s="290"/>
      <c r="AM108" s="290"/>
      <c r="AN108" s="290"/>
      <c r="AO108" s="290"/>
      <c r="AP108" s="290"/>
      <c r="AQ108" s="290"/>
      <c r="AR108" s="290"/>
      <c r="AS108" s="290"/>
      <c r="AT108" s="290"/>
      <c r="AU108" s="290"/>
      <c r="AV108" s="290"/>
      <c r="AW108" s="290"/>
      <c r="AX108" s="290"/>
      <c r="AY108" s="290"/>
      <c r="AZ108" s="290"/>
      <c r="BA108" s="290"/>
      <c r="BB108" s="290"/>
      <c r="BC108" s="290"/>
      <c r="BD108" s="290"/>
      <c r="BE108" s="290"/>
      <c r="BF108" s="290"/>
      <c r="BG108" s="290"/>
      <c r="BH108" s="290"/>
      <c r="BI108" s="290"/>
      <c r="BJ108" s="290"/>
      <c r="BK108" s="290"/>
      <c r="BL108" s="290"/>
      <c r="BM108" s="290"/>
      <c r="BN108" s="290"/>
      <c r="BO108" s="290"/>
      <c r="BP108" s="290"/>
      <c r="BQ108" s="290"/>
      <c r="BR108" s="290"/>
      <c r="BS108" s="290"/>
      <c r="BT108" s="290"/>
      <c r="BU108" s="290"/>
      <c r="BV108" s="290"/>
      <c r="BW108" s="290"/>
      <c r="BX108" s="290"/>
      <c r="BY108" s="290"/>
      <c r="BZ108" s="290"/>
      <c r="CA108" s="290"/>
      <c r="CB108" s="290"/>
      <c r="CC108" s="290"/>
      <c r="CD108" s="290"/>
      <c r="CE108" s="290"/>
      <c r="CF108" s="290"/>
      <c r="CG108" s="290"/>
      <c r="CH108" s="290"/>
      <c r="CI108" s="290"/>
      <c r="CJ108" s="290"/>
      <c r="CK108" s="290"/>
      <c r="CL108" s="290"/>
      <c r="CM108" s="290"/>
      <c r="CN108" s="290"/>
      <c r="CO108" s="290"/>
      <c r="CP108" s="290"/>
      <c r="CQ108" s="290"/>
      <c r="CR108" s="290"/>
      <c r="CS108" s="290"/>
      <c r="CT108" s="290"/>
      <c r="CU108" s="290"/>
      <c r="CV108" s="290"/>
      <c r="CW108" s="290"/>
      <c r="CX108" s="290"/>
    </row>
    <row r="109" spans="1:102" ht="14.25" customHeight="1" x14ac:dyDescent="0.15">
      <c r="A109" s="48"/>
      <c r="B109" s="48"/>
      <c r="C109" s="48"/>
      <c r="D109" s="48"/>
      <c r="E109" s="290"/>
      <c r="F109" s="290"/>
      <c r="G109" s="290"/>
      <c r="H109" s="290"/>
      <c r="I109" s="732"/>
      <c r="J109" s="732"/>
      <c r="K109" s="732"/>
      <c r="L109" s="732"/>
      <c r="M109" s="732"/>
      <c r="N109" s="732"/>
      <c r="O109" s="732"/>
      <c r="P109" s="732"/>
      <c r="Q109" s="732"/>
      <c r="R109" s="732"/>
      <c r="S109" s="732"/>
      <c r="T109" s="732"/>
      <c r="U109" s="732"/>
      <c r="V109" s="732"/>
      <c r="W109" s="732"/>
      <c r="X109" s="732"/>
      <c r="Y109" s="732"/>
      <c r="Z109" s="732"/>
      <c r="AA109" s="732"/>
      <c r="AB109" s="732"/>
      <c r="AC109" s="732"/>
      <c r="AD109" s="732"/>
      <c r="AE109" s="732"/>
      <c r="AF109" s="732"/>
      <c r="AG109" s="732"/>
      <c r="AH109" s="732"/>
      <c r="AI109" s="732"/>
      <c r="AJ109" s="732"/>
      <c r="AK109" s="732"/>
      <c r="AL109" s="732"/>
      <c r="AM109" s="732"/>
      <c r="AN109" s="732"/>
      <c r="AO109" s="732"/>
      <c r="AP109" s="732"/>
      <c r="AQ109" s="732"/>
      <c r="AR109" s="732"/>
      <c r="AS109" s="732"/>
      <c r="AT109" s="732"/>
      <c r="AU109" s="732"/>
      <c r="AV109" s="732"/>
      <c r="AW109" s="732"/>
      <c r="AX109" s="732"/>
      <c r="AY109" s="732"/>
      <c r="AZ109" s="732"/>
      <c r="BA109" s="732"/>
      <c r="BB109" s="732"/>
      <c r="BC109" s="732"/>
      <c r="BD109" s="732"/>
      <c r="BE109" s="732"/>
      <c r="BF109" s="732"/>
      <c r="BG109" s="732"/>
      <c r="BH109" s="732"/>
      <c r="BI109" s="732"/>
      <c r="BJ109" s="732"/>
      <c r="BK109" s="732"/>
      <c r="BL109" s="732"/>
      <c r="BM109" s="732"/>
      <c r="BN109" s="732"/>
      <c r="BO109" s="732"/>
      <c r="BP109" s="732"/>
      <c r="BQ109" s="732"/>
      <c r="BR109" s="732"/>
      <c r="BS109" s="732"/>
      <c r="BT109" s="732"/>
      <c r="BU109" s="732"/>
      <c r="BV109" s="732"/>
      <c r="BW109" s="732"/>
      <c r="BX109" s="732"/>
      <c r="BY109" s="732"/>
      <c r="BZ109" s="732"/>
      <c r="CA109" s="732"/>
      <c r="CB109" s="732"/>
      <c r="CC109" s="732"/>
      <c r="CD109" s="732"/>
      <c r="CE109" s="732"/>
      <c r="CF109" s="290"/>
      <c r="CG109" s="290"/>
      <c r="CH109" s="290"/>
      <c r="CI109" s="290"/>
      <c r="CJ109" s="290"/>
      <c r="CK109" s="290"/>
      <c r="CL109" s="290"/>
      <c r="CM109" s="290"/>
      <c r="CN109" s="290"/>
      <c r="CO109" s="290"/>
      <c r="CP109" s="290"/>
      <c r="CQ109" s="290"/>
      <c r="CR109" s="290"/>
      <c r="CS109" s="290"/>
      <c r="CT109" s="290"/>
      <c r="CU109" s="290"/>
      <c r="CV109" s="290"/>
      <c r="CW109" s="290"/>
      <c r="CX109" s="290"/>
    </row>
    <row r="110" spans="1:102" ht="14.25" customHeight="1" x14ac:dyDescent="0.15">
      <c r="A110" s="48"/>
      <c r="B110" s="48"/>
      <c r="C110" s="48"/>
      <c r="D110" s="48"/>
      <c r="E110" s="290"/>
      <c r="F110" s="290"/>
      <c r="G110" s="290"/>
      <c r="H110" s="290"/>
      <c r="I110" s="698"/>
      <c r="J110" s="698"/>
      <c r="K110" s="698"/>
      <c r="L110" s="698"/>
      <c r="M110" s="698"/>
      <c r="N110" s="698"/>
      <c r="O110" s="698"/>
      <c r="P110" s="698"/>
      <c r="Q110" s="698"/>
      <c r="R110" s="698"/>
      <c r="S110" s="698"/>
      <c r="T110" s="698"/>
      <c r="U110" s="698"/>
      <c r="V110" s="698"/>
      <c r="W110" s="698"/>
      <c r="X110" s="698"/>
      <c r="Y110" s="698"/>
      <c r="Z110" s="698"/>
      <c r="AA110" s="698"/>
      <c r="AB110" s="698"/>
      <c r="AC110" s="698"/>
      <c r="AD110" s="698"/>
      <c r="AE110" s="698"/>
      <c r="AF110" s="698"/>
      <c r="AG110" s="698"/>
      <c r="AH110" s="698"/>
      <c r="AI110" s="698"/>
      <c r="AJ110" s="698"/>
      <c r="AK110" s="698"/>
      <c r="AL110" s="698"/>
      <c r="AM110" s="698"/>
      <c r="AN110" s="698"/>
      <c r="AO110" s="698"/>
      <c r="AP110" s="698"/>
      <c r="AQ110" s="698"/>
      <c r="AR110" s="698"/>
      <c r="AS110" s="698"/>
      <c r="AT110" s="698"/>
      <c r="AU110" s="698"/>
      <c r="AV110" s="698"/>
      <c r="AW110" s="698"/>
      <c r="AX110" s="698"/>
      <c r="AY110" s="698"/>
      <c r="AZ110" s="698"/>
      <c r="BA110" s="698"/>
      <c r="BB110" s="698"/>
      <c r="BC110" s="698"/>
      <c r="BD110" s="698"/>
      <c r="BE110" s="698"/>
      <c r="BF110" s="698"/>
      <c r="BG110" s="698"/>
      <c r="BH110" s="698"/>
      <c r="BI110" s="698"/>
      <c r="BJ110" s="698"/>
      <c r="BK110" s="698"/>
      <c r="BL110" s="698"/>
      <c r="BM110" s="698"/>
      <c r="BN110" s="698"/>
      <c r="BO110" s="698"/>
      <c r="BP110" s="698"/>
      <c r="BQ110" s="698"/>
      <c r="BR110" s="698"/>
      <c r="BS110" s="698"/>
      <c r="BT110" s="698"/>
      <c r="BU110" s="698"/>
      <c r="BV110" s="698"/>
      <c r="BW110" s="698"/>
      <c r="BX110" s="698"/>
      <c r="BY110" s="698"/>
      <c r="BZ110" s="698"/>
      <c r="CA110" s="698"/>
      <c r="CB110" s="698"/>
      <c r="CC110" s="698"/>
      <c r="CD110" s="698"/>
      <c r="CE110" s="698"/>
      <c r="CF110" s="290"/>
      <c r="CG110" s="290"/>
      <c r="CH110" s="290"/>
      <c r="CI110" s="290"/>
      <c r="CJ110" s="290"/>
      <c r="CK110" s="290"/>
      <c r="CL110" s="290"/>
      <c r="CM110" s="290"/>
      <c r="CN110" s="290"/>
      <c r="CO110" s="290"/>
      <c r="CP110" s="290"/>
      <c r="CQ110" s="290"/>
      <c r="CR110" s="290"/>
      <c r="CS110" s="290"/>
      <c r="CT110" s="290"/>
      <c r="CU110" s="290"/>
      <c r="CV110" s="290"/>
      <c r="CW110" s="290"/>
      <c r="CX110" s="290"/>
    </row>
    <row r="111" spans="1:102" ht="14.25" customHeight="1" x14ac:dyDescent="0.15">
      <c r="A111" s="48"/>
      <c r="B111" s="48"/>
      <c r="C111" s="48"/>
      <c r="D111" s="48"/>
      <c r="E111" s="290"/>
      <c r="F111" s="290"/>
      <c r="G111" s="290"/>
      <c r="H111" s="290"/>
      <c r="I111" s="698"/>
      <c r="J111" s="698"/>
      <c r="K111" s="698"/>
      <c r="L111" s="698"/>
      <c r="M111" s="698"/>
      <c r="N111" s="698"/>
      <c r="O111" s="698"/>
      <c r="P111" s="698"/>
      <c r="Q111" s="698"/>
      <c r="R111" s="698"/>
      <c r="S111" s="698"/>
      <c r="T111" s="698"/>
      <c r="U111" s="698"/>
      <c r="V111" s="698"/>
      <c r="W111" s="698"/>
      <c r="X111" s="698"/>
      <c r="Y111" s="698"/>
      <c r="Z111" s="698"/>
      <c r="AA111" s="698"/>
      <c r="AB111" s="698"/>
      <c r="AC111" s="698"/>
      <c r="AD111" s="698"/>
      <c r="AE111" s="698"/>
      <c r="AF111" s="698"/>
      <c r="AG111" s="698"/>
      <c r="AH111" s="698"/>
      <c r="AI111" s="698"/>
      <c r="AJ111" s="698"/>
      <c r="AK111" s="698"/>
      <c r="AL111" s="698"/>
      <c r="AM111" s="698"/>
      <c r="AN111" s="698"/>
      <c r="AO111" s="698"/>
      <c r="AP111" s="698"/>
      <c r="AQ111" s="698"/>
      <c r="AR111" s="698"/>
      <c r="AS111" s="698"/>
      <c r="AT111" s="698"/>
      <c r="AU111" s="698"/>
      <c r="AV111" s="698"/>
      <c r="AW111" s="698"/>
      <c r="AX111" s="698"/>
      <c r="AY111" s="698"/>
      <c r="AZ111" s="698"/>
      <c r="BA111" s="698"/>
      <c r="BB111" s="698"/>
      <c r="BC111" s="698"/>
      <c r="BD111" s="698"/>
      <c r="BE111" s="698"/>
      <c r="BF111" s="698"/>
      <c r="BG111" s="698"/>
      <c r="BH111" s="698"/>
      <c r="BI111" s="698"/>
      <c r="BJ111" s="698"/>
      <c r="BK111" s="698"/>
      <c r="BL111" s="698"/>
      <c r="BM111" s="698"/>
      <c r="BN111" s="698"/>
      <c r="BO111" s="698"/>
      <c r="BP111" s="698"/>
      <c r="BQ111" s="698"/>
      <c r="BR111" s="698"/>
      <c r="BS111" s="698"/>
      <c r="BT111" s="698"/>
      <c r="BU111" s="698"/>
      <c r="BV111" s="698"/>
      <c r="BW111" s="698"/>
      <c r="BX111" s="698"/>
      <c r="BY111" s="698"/>
      <c r="BZ111" s="698"/>
      <c r="CA111" s="698"/>
      <c r="CB111" s="698"/>
      <c r="CC111" s="698"/>
      <c r="CD111" s="698"/>
      <c r="CE111" s="698"/>
      <c r="CF111" s="290"/>
      <c r="CG111" s="290"/>
      <c r="CH111" s="290"/>
      <c r="CI111" s="290"/>
      <c r="CJ111" s="290"/>
      <c r="CK111" s="290"/>
      <c r="CL111" s="290"/>
      <c r="CM111" s="290"/>
      <c r="CN111" s="290"/>
      <c r="CO111" s="290"/>
      <c r="CP111" s="290"/>
      <c r="CQ111" s="290"/>
      <c r="CR111" s="290"/>
      <c r="CS111" s="290"/>
      <c r="CT111" s="290"/>
      <c r="CU111" s="290"/>
      <c r="CV111" s="290"/>
      <c r="CW111" s="290"/>
      <c r="CX111" s="290"/>
    </row>
    <row r="112" spans="1:102" ht="14.25" customHeight="1" x14ac:dyDescent="0.15">
      <c r="A112" s="290"/>
      <c r="B112" s="290"/>
      <c r="C112" s="290"/>
      <c r="D112" s="290"/>
      <c r="E112" s="290"/>
      <c r="F112" s="290"/>
      <c r="G112" s="290"/>
      <c r="H112" s="290"/>
      <c r="I112" s="698"/>
      <c r="J112" s="698"/>
      <c r="K112" s="698"/>
      <c r="L112" s="698"/>
      <c r="M112" s="698"/>
      <c r="N112" s="698"/>
      <c r="O112" s="290"/>
      <c r="P112" s="729"/>
      <c r="Q112" s="435"/>
      <c r="R112" s="731"/>
      <c r="S112" s="731"/>
      <c r="T112" s="731"/>
      <c r="U112" s="731"/>
      <c r="V112" s="698"/>
      <c r="W112" s="698"/>
      <c r="X112" s="698"/>
      <c r="Y112" s="698"/>
      <c r="Z112" s="698"/>
      <c r="AA112" s="698"/>
      <c r="AB112" s="698"/>
      <c r="AC112" s="698"/>
      <c r="AD112" s="698"/>
      <c r="AE112" s="698"/>
      <c r="AF112" s="698"/>
      <c r="AG112" s="698"/>
      <c r="AH112" s="698"/>
      <c r="AI112" s="698"/>
      <c r="AJ112" s="698"/>
      <c r="AK112" s="698"/>
      <c r="AL112" s="698"/>
      <c r="AM112" s="698"/>
      <c r="AN112" s="698"/>
      <c r="AO112" s="698"/>
      <c r="AP112" s="698"/>
      <c r="AQ112" s="698"/>
      <c r="AR112" s="698"/>
      <c r="AS112" s="698"/>
      <c r="AT112" s="698"/>
      <c r="AU112" s="698"/>
      <c r="AV112" s="698"/>
      <c r="AW112" s="698"/>
      <c r="AX112" s="698"/>
      <c r="AY112" s="698"/>
      <c r="AZ112" s="698"/>
      <c r="BA112" s="698"/>
      <c r="BB112" s="698"/>
      <c r="BC112" s="698"/>
      <c r="BD112" s="698"/>
      <c r="BE112" s="698"/>
      <c r="BF112" s="698"/>
      <c r="BG112" s="698"/>
      <c r="BH112" s="698"/>
      <c r="BI112" s="698"/>
      <c r="BJ112" s="698"/>
      <c r="BK112" s="698"/>
      <c r="BL112" s="698"/>
      <c r="BM112" s="698"/>
      <c r="BN112" s="698"/>
      <c r="BO112" s="698"/>
      <c r="BP112" s="698"/>
      <c r="BQ112" s="698"/>
      <c r="BR112" s="698"/>
      <c r="BS112" s="698"/>
      <c r="BT112" s="698"/>
      <c r="BU112" s="698"/>
      <c r="BV112" s="698"/>
      <c r="BW112" s="435"/>
      <c r="BX112" s="435"/>
      <c r="BY112" s="435"/>
      <c r="BZ112" s="698"/>
      <c r="CA112" s="698"/>
      <c r="CB112" s="698"/>
      <c r="CC112" s="435"/>
      <c r="CD112" s="435"/>
      <c r="CE112" s="435"/>
      <c r="CF112" s="290"/>
      <c r="CG112" s="290"/>
      <c r="CH112" s="290"/>
      <c r="CI112" s="290"/>
      <c r="CJ112" s="290"/>
      <c r="CK112" s="290"/>
      <c r="CL112" s="290"/>
      <c r="CM112" s="290"/>
      <c r="CN112" s="290"/>
      <c r="CO112" s="290"/>
      <c r="CP112" s="290"/>
      <c r="CQ112" s="290"/>
      <c r="CR112" s="290"/>
      <c r="CS112" s="290"/>
      <c r="CT112" s="290"/>
      <c r="CU112" s="290"/>
      <c r="CV112" s="290"/>
      <c r="CW112" s="290"/>
      <c r="CX112" s="290"/>
    </row>
    <row r="113" spans="1:102" ht="14.25" customHeight="1" x14ac:dyDescent="0.15">
      <c r="A113" s="290"/>
      <c r="B113" s="300"/>
      <c r="C113" s="300"/>
      <c r="D113" s="300"/>
      <c r="E113" s="300"/>
      <c r="F113" s="300"/>
      <c r="G113" s="300"/>
      <c r="H113" s="290"/>
      <c r="I113" s="698"/>
      <c r="J113" s="698"/>
      <c r="K113" s="698"/>
      <c r="L113" s="698"/>
      <c r="M113" s="698"/>
      <c r="N113" s="698"/>
      <c r="O113" s="290"/>
      <c r="P113" s="698"/>
      <c r="Q113" s="698"/>
      <c r="R113" s="698"/>
      <c r="S113" s="698"/>
      <c r="T113" s="698"/>
      <c r="U113" s="698"/>
      <c r="V113" s="698"/>
      <c r="W113" s="698"/>
      <c r="X113" s="698"/>
      <c r="Y113" s="698"/>
      <c r="Z113" s="698"/>
      <c r="AA113" s="698"/>
      <c r="AB113" s="698"/>
      <c r="AC113" s="698"/>
      <c r="AD113" s="698"/>
      <c r="AE113" s="698"/>
      <c r="AF113" s="698"/>
      <c r="AG113" s="698"/>
      <c r="AH113" s="698"/>
      <c r="AI113" s="698"/>
      <c r="AJ113" s="698"/>
      <c r="AK113" s="698"/>
      <c r="AL113" s="698"/>
      <c r="AM113" s="698"/>
      <c r="AN113" s="698"/>
      <c r="AO113" s="698"/>
      <c r="AP113" s="698"/>
      <c r="AQ113" s="698"/>
      <c r="AR113" s="698"/>
      <c r="AS113" s="698"/>
      <c r="AT113" s="698"/>
      <c r="AU113" s="698"/>
      <c r="AV113" s="698"/>
      <c r="AW113" s="698"/>
      <c r="AX113" s="698"/>
      <c r="AY113" s="698"/>
      <c r="AZ113" s="698"/>
      <c r="BA113" s="698"/>
      <c r="BB113" s="698"/>
      <c r="BC113" s="698"/>
      <c r="BD113" s="698"/>
      <c r="BE113" s="698"/>
      <c r="BF113" s="698"/>
      <c r="BG113" s="698"/>
      <c r="BH113" s="698"/>
      <c r="BI113" s="698"/>
      <c r="BJ113" s="698"/>
      <c r="BK113" s="698"/>
      <c r="BL113" s="698"/>
      <c r="BM113" s="698"/>
      <c r="BN113" s="698"/>
      <c r="BO113" s="698"/>
      <c r="BP113" s="698"/>
      <c r="BQ113" s="698"/>
      <c r="BR113" s="698"/>
      <c r="BS113" s="698"/>
      <c r="BT113" s="698"/>
      <c r="BU113" s="698"/>
      <c r="BV113" s="435"/>
      <c r="BW113" s="435"/>
      <c r="BX113" s="435"/>
      <c r="BY113" s="435"/>
      <c r="BZ113" s="698"/>
      <c r="CA113" s="698"/>
      <c r="CB113" s="435"/>
      <c r="CC113" s="435"/>
      <c r="CD113" s="435"/>
      <c r="CE113" s="435"/>
      <c r="CF113" s="290"/>
      <c r="CG113" s="290"/>
      <c r="CH113" s="290"/>
      <c r="CI113" s="290"/>
      <c r="CJ113" s="290"/>
      <c r="CK113" s="290"/>
      <c r="CL113" s="290"/>
      <c r="CM113" s="290"/>
      <c r="CN113" s="290"/>
      <c r="CO113" s="290"/>
      <c r="CP113" s="290"/>
      <c r="CQ113" s="290"/>
      <c r="CR113" s="290"/>
      <c r="CS113" s="290"/>
      <c r="CT113" s="290"/>
      <c r="CU113" s="290"/>
      <c r="CV113" s="290"/>
      <c r="CW113" s="290"/>
      <c r="CX113" s="290"/>
    </row>
    <row r="114" spans="1:102" ht="14.25" customHeight="1" x14ac:dyDescent="0.15">
      <c r="A114" s="290"/>
      <c r="B114" s="300"/>
      <c r="C114" s="300"/>
      <c r="D114" s="300"/>
      <c r="E114" s="300"/>
      <c r="F114" s="300"/>
      <c r="G114" s="300"/>
      <c r="H114" s="290"/>
      <c r="I114" s="732"/>
      <c r="J114" s="732"/>
      <c r="K114" s="732"/>
      <c r="L114" s="732"/>
      <c r="M114" s="732"/>
      <c r="N114" s="732"/>
      <c r="O114" s="732"/>
      <c r="P114" s="732"/>
      <c r="Q114" s="732"/>
      <c r="R114" s="732"/>
      <c r="S114" s="736"/>
      <c r="T114" s="732"/>
      <c r="U114" s="732"/>
      <c r="V114" s="732"/>
      <c r="W114" s="732"/>
      <c r="X114" s="732"/>
      <c r="Y114" s="732"/>
      <c r="Z114" s="732"/>
      <c r="AA114" s="732"/>
      <c r="AB114" s="732"/>
      <c r="AC114" s="732"/>
      <c r="AD114" s="736"/>
      <c r="AE114" s="736"/>
      <c r="AF114" s="736"/>
      <c r="AG114" s="435"/>
      <c r="AH114" s="435"/>
      <c r="AI114" s="435"/>
      <c r="AJ114" s="435"/>
      <c r="AK114" s="435"/>
      <c r="AL114" s="435"/>
      <c r="AM114" s="435"/>
      <c r="AN114" s="435"/>
      <c r="AO114" s="435"/>
      <c r="AP114" s="435"/>
      <c r="AQ114" s="435"/>
      <c r="AR114" s="742"/>
      <c r="AS114" s="698"/>
      <c r="AT114" s="698"/>
      <c r="AU114" s="698"/>
      <c r="AV114" s="698"/>
      <c r="AW114" s="698"/>
      <c r="AX114" s="698"/>
      <c r="AY114" s="698"/>
      <c r="AZ114" s="698"/>
      <c r="BA114" s="698"/>
      <c r="BB114" s="743"/>
      <c r="BC114" s="743"/>
      <c r="BD114" s="743"/>
      <c r="BE114" s="743"/>
      <c r="BF114" s="743"/>
      <c r="BG114" s="743"/>
      <c r="BH114" s="743"/>
      <c r="BI114" s="743"/>
      <c r="BJ114" s="698"/>
      <c r="BK114" s="743"/>
      <c r="BL114" s="743"/>
      <c r="BM114" s="743"/>
      <c r="BN114" s="743"/>
      <c r="BO114" s="743"/>
      <c r="BP114" s="743"/>
      <c r="BQ114" s="743"/>
      <c r="BR114" s="743"/>
      <c r="BS114" s="743"/>
      <c r="BT114" s="743"/>
      <c r="BU114" s="743"/>
      <c r="BV114" s="743"/>
      <c r="BW114" s="743"/>
      <c r="BX114" s="743"/>
      <c r="BY114" s="743"/>
      <c r="BZ114" s="743"/>
      <c r="CA114" s="743"/>
      <c r="CB114" s="743"/>
      <c r="CC114" s="743"/>
      <c r="CD114" s="743"/>
      <c r="CE114" s="743"/>
      <c r="CF114" s="290"/>
      <c r="CG114" s="290"/>
      <c r="CH114" s="290"/>
      <c r="CI114" s="290"/>
      <c r="CJ114" s="290"/>
      <c r="CK114" s="290"/>
      <c r="CL114" s="290"/>
      <c r="CM114" s="290"/>
      <c r="CN114" s="290"/>
      <c r="CO114" s="290"/>
      <c r="CP114" s="290"/>
      <c r="CQ114" s="290"/>
      <c r="CR114" s="290"/>
      <c r="CS114" s="290"/>
      <c r="CT114" s="290"/>
      <c r="CU114" s="290"/>
      <c r="CV114" s="290"/>
      <c r="CW114" s="290"/>
      <c r="CX114" s="290"/>
    </row>
    <row r="115" spans="1:102" ht="14.25" customHeight="1" x14ac:dyDescent="0.15">
      <c r="A115" s="290"/>
      <c r="B115" s="300"/>
      <c r="C115" s="300"/>
      <c r="D115" s="300"/>
      <c r="E115" s="300"/>
      <c r="F115" s="300"/>
      <c r="G115" s="300"/>
      <c r="H115" s="290"/>
      <c r="I115" s="698"/>
      <c r="J115" s="698"/>
      <c r="K115" s="698"/>
      <c r="L115" s="698"/>
      <c r="M115" s="698"/>
      <c r="N115" s="698"/>
      <c r="O115" s="698"/>
      <c r="P115" s="698"/>
      <c r="Q115" s="698"/>
      <c r="R115" s="698"/>
      <c r="S115" s="435"/>
      <c r="T115" s="698"/>
      <c r="U115" s="698"/>
      <c r="V115" s="698"/>
      <c r="W115" s="698"/>
      <c r="X115" s="698"/>
      <c r="Y115" s="698"/>
      <c r="Z115" s="698"/>
      <c r="AA115" s="698"/>
      <c r="AB115" s="698"/>
      <c r="AC115" s="698"/>
      <c r="AD115" s="698"/>
      <c r="AE115" s="698"/>
      <c r="AF115" s="698"/>
      <c r="AG115" s="435"/>
      <c r="AH115" s="435"/>
      <c r="AI115" s="435"/>
      <c r="AJ115" s="435"/>
      <c r="AK115" s="435"/>
      <c r="AL115" s="435"/>
      <c r="AM115" s="435"/>
      <c r="AN115" s="435"/>
      <c r="AO115" s="435"/>
      <c r="AP115" s="435"/>
      <c r="AQ115" s="435"/>
      <c r="AR115" s="743"/>
      <c r="AS115" s="743"/>
      <c r="AT115" s="743"/>
      <c r="AU115" s="743"/>
      <c r="AV115" s="743"/>
      <c r="AW115" s="743"/>
      <c r="AX115" s="743"/>
      <c r="AY115" s="743"/>
      <c r="AZ115" s="743"/>
      <c r="BA115" s="743"/>
      <c r="BB115" s="743"/>
      <c r="BC115" s="743"/>
      <c r="BD115" s="743"/>
      <c r="BE115" s="743"/>
      <c r="BF115" s="743"/>
      <c r="BG115" s="743"/>
      <c r="BH115" s="743"/>
      <c r="BI115" s="743"/>
      <c r="BJ115" s="743"/>
      <c r="BK115" s="743"/>
      <c r="BL115" s="743"/>
      <c r="BM115" s="743"/>
      <c r="BN115" s="743"/>
      <c r="BO115" s="743"/>
      <c r="BP115" s="743"/>
      <c r="BQ115" s="743"/>
      <c r="BR115" s="743"/>
      <c r="BS115" s="743"/>
      <c r="BT115" s="743"/>
      <c r="BU115" s="743"/>
      <c r="BV115" s="743"/>
      <c r="BW115" s="743"/>
      <c r="BX115" s="743"/>
      <c r="BY115" s="743"/>
      <c r="BZ115" s="743"/>
      <c r="CA115" s="743"/>
      <c r="CB115" s="743"/>
      <c r="CC115" s="743"/>
      <c r="CD115" s="743"/>
      <c r="CE115" s="743"/>
      <c r="CF115" s="290"/>
      <c r="CG115" s="290"/>
      <c r="CH115" s="290"/>
      <c r="CI115" s="290"/>
      <c r="CJ115" s="290"/>
      <c r="CK115" s="290"/>
      <c r="CL115" s="290"/>
      <c r="CM115" s="290"/>
      <c r="CN115" s="290"/>
      <c r="CO115" s="290"/>
      <c r="CP115" s="290"/>
      <c r="CQ115" s="290"/>
      <c r="CR115" s="290"/>
      <c r="CS115" s="290"/>
      <c r="CT115" s="290"/>
      <c r="CU115" s="290"/>
      <c r="CV115" s="290"/>
      <c r="CW115" s="290"/>
      <c r="CX115" s="290"/>
    </row>
    <row r="116" spans="1:102" ht="14.25" customHeight="1" x14ac:dyDescent="0.15">
      <c r="A116" s="290"/>
      <c r="B116" s="300"/>
      <c r="C116" s="300"/>
      <c r="D116" s="300"/>
      <c r="E116" s="300"/>
      <c r="F116" s="300"/>
      <c r="G116" s="300"/>
      <c r="H116" s="290"/>
      <c r="I116" s="435"/>
      <c r="J116" s="435"/>
      <c r="K116" s="435"/>
      <c r="L116" s="435"/>
      <c r="M116" s="435"/>
      <c r="N116" s="435"/>
      <c r="O116" s="435"/>
      <c r="P116" s="435"/>
      <c r="Q116" s="435"/>
      <c r="R116" s="435"/>
      <c r="S116" s="435"/>
      <c r="T116" s="698"/>
      <c r="U116" s="698"/>
      <c r="V116" s="698"/>
      <c r="W116" s="698"/>
      <c r="X116" s="698"/>
      <c r="Y116" s="698"/>
      <c r="Z116" s="698"/>
      <c r="AA116" s="698"/>
      <c r="AB116" s="698"/>
      <c r="AC116" s="698"/>
      <c r="AD116" s="698"/>
      <c r="AE116" s="698"/>
      <c r="AF116" s="698"/>
      <c r="AG116" s="435"/>
      <c r="AH116" s="435"/>
      <c r="AI116" s="435"/>
      <c r="AJ116" s="435"/>
      <c r="AK116" s="435"/>
      <c r="AL116" s="435"/>
      <c r="AM116" s="435"/>
      <c r="AN116" s="435"/>
      <c r="AO116" s="435"/>
      <c r="AP116" s="435"/>
      <c r="AQ116" s="435"/>
      <c r="AR116" s="743"/>
      <c r="AS116" s="743"/>
      <c r="AT116" s="743"/>
      <c r="AU116" s="743"/>
      <c r="AV116" s="743"/>
      <c r="AW116" s="743"/>
      <c r="AX116" s="743"/>
      <c r="AY116" s="743"/>
      <c r="AZ116" s="743"/>
      <c r="BA116" s="743"/>
      <c r="BB116" s="743"/>
      <c r="BC116" s="743"/>
      <c r="BD116" s="743"/>
      <c r="BE116" s="743"/>
      <c r="BF116" s="743"/>
      <c r="BG116" s="743"/>
      <c r="BH116" s="743"/>
      <c r="BI116" s="743"/>
      <c r="BJ116" s="743"/>
      <c r="BK116" s="743"/>
      <c r="BL116" s="743"/>
      <c r="BM116" s="743"/>
      <c r="BN116" s="743"/>
      <c r="BO116" s="743"/>
      <c r="BP116" s="743"/>
      <c r="BQ116" s="743"/>
      <c r="BR116" s="743"/>
      <c r="BS116" s="743"/>
      <c r="BT116" s="743"/>
      <c r="BU116" s="743"/>
      <c r="BV116" s="743"/>
      <c r="BW116" s="743"/>
      <c r="BX116" s="743"/>
      <c r="BY116" s="743"/>
      <c r="BZ116" s="743"/>
      <c r="CA116" s="743"/>
      <c r="CB116" s="743"/>
      <c r="CC116" s="743"/>
      <c r="CD116" s="743"/>
      <c r="CE116" s="743"/>
      <c r="CF116" s="290"/>
      <c r="CG116" s="290"/>
      <c r="CH116" s="290"/>
      <c r="CI116" s="290"/>
      <c r="CJ116" s="290"/>
      <c r="CK116" s="290"/>
      <c r="CL116" s="290"/>
      <c r="CM116" s="290"/>
      <c r="CN116" s="290"/>
      <c r="CO116" s="290"/>
      <c r="CP116" s="290"/>
      <c r="CQ116" s="290"/>
      <c r="CR116" s="290"/>
      <c r="CS116" s="290"/>
      <c r="CT116" s="290"/>
      <c r="CU116" s="290"/>
      <c r="CV116" s="290"/>
      <c r="CW116" s="290"/>
      <c r="CX116" s="290"/>
    </row>
    <row r="117" spans="1:102" ht="14.25" customHeight="1" x14ac:dyDescent="0.15">
      <c r="A117" s="290"/>
      <c r="B117" s="300"/>
      <c r="C117" s="300"/>
      <c r="D117" s="300"/>
      <c r="E117" s="300"/>
      <c r="F117" s="300"/>
      <c r="G117" s="300"/>
      <c r="H117" s="290"/>
      <c r="I117" s="698"/>
      <c r="J117" s="698"/>
      <c r="K117" s="698"/>
      <c r="L117" s="698"/>
      <c r="M117" s="698"/>
      <c r="N117" s="698"/>
      <c r="O117" s="732"/>
      <c r="P117" s="732"/>
      <c r="Q117" s="732"/>
      <c r="R117" s="732"/>
      <c r="S117" s="732"/>
      <c r="T117" s="732"/>
      <c r="U117" s="732"/>
      <c r="V117" s="732"/>
      <c r="W117" s="732"/>
      <c r="X117" s="732"/>
      <c r="Y117" s="732"/>
      <c r="Z117" s="732"/>
      <c r="AA117" s="732"/>
      <c r="AB117" s="732"/>
      <c r="AC117" s="732"/>
      <c r="AD117" s="732"/>
      <c r="AE117" s="435"/>
      <c r="AF117" s="435"/>
      <c r="AG117" s="435"/>
      <c r="AH117" s="435"/>
      <c r="AI117" s="698"/>
      <c r="AJ117" s="698"/>
      <c r="AK117" s="698"/>
      <c r="AL117" s="698"/>
      <c r="AM117" s="737"/>
      <c r="AN117" s="698"/>
      <c r="AO117" s="698"/>
      <c r="AP117" s="698"/>
      <c r="AQ117" s="698"/>
      <c r="AR117" s="698"/>
      <c r="AS117" s="698"/>
      <c r="AT117" s="698"/>
      <c r="AU117" s="698"/>
      <c r="AV117" s="698"/>
      <c r="AW117" s="698"/>
      <c r="AX117" s="669"/>
      <c r="AY117" s="698"/>
      <c r="AZ117" s="698"/>
      <c r="BA117" s="698"/>
      <c r="BB117" s="698"/>
      <c r="BC117" s="698"/>
      <c r="BD117" s="698"/>
      <c r="BE117" s="698"/>
      <c r="BF117" s="698"/>
      <c r="BG117" s="698"/>
      <c r="BH117" s="698"/>
      <c r="BI117" s="698"/>
      <c r="BJ117" s="698"/>
      <c r="BK117" s="698"/>
      <c r="BL117" s="698"/>
      <c r="BM117" s="698"/>
      <c r="BN117" s="698"/>
      <c r="BO117" s="698"/>
      <c r="BP117" s="698"/>
      <c r="BQ117" s="698"/>
      <c r="BR117" s="698"/>
      <c r="BS117" s="698"/>
      <c r="BT117" s="698"/>
      <c r="BU117" s="698"/>
      <c r="BV117" s="698"/>
      <c r="BW117" s="698"/>
      <c r="BX117" s="698"/>
      <c r="BY117" s="698"/>
      <c r="BZ117" s="698"/>
      <c r="CA117" s="698"/>
      <c r="CB117" s="698"/>
      <c r="CC117" s="698"/>
      <c r="CD117" s="698"/>
      <c r="CE117" s="698"/>
      <c r="CF117" s="290"/>
      <c r="CG117" s="290"/>
      <c r="CH117" s="290"/>
      <c r="CI117" s="290"/>
      <c r="CJ117" s="290"/>
      <c r="CK117" s="290"/>
      <c r="CL117" s="290"/>
      <c r="CM117" s="290"/>
      <c r="CN117" s="290"/>
      <c r="CO117" s="290"/>
      <c r="CP117" s="290"/>
      <c r="CQ117" s="290"/>
      <c r="CR117" s="290"/>
      <c r="CS117" s="290"/>
      <c r="CT117" s="290"/>
      <c r="CU117" s="290"/>
      <c r="CV117" s="290"/>
      <c r="CW117" s="290"/>
      <c r="CX117" s="290"/>
    </row>
    <row r="118" spans="1:102" ht="14.25" customHeight="1" x14ac:dyDescent="0.15">
      <c r="A118" s="290"/>
      <c r="B118" s="300"/>
      <c r="C118" s="300"/>
      <c r="D118" s="300"/>
      <c r="E118" s="300"/>
      <c r="F118" s="300"/>
      <c r="G118" s="300"/>
      <c r="H118" s="290"/>
      <c r="I118" s="698"/>
      <c r="J118" s="698"/>
      <c r="K118" s="698"/>
      <c r="L118" s="698"/>
      <c r="M118" s="698"/>
      <c r="N118" s="698"/>
      <c r="O118" s="698"/>
      <c r="P118" s="698"/>
      <c r="Q118" s="698"/>
      <c r="R118" s="698"/>
      <c r="S118" s="698"/>
      <c r="T118" s="698"/>
      <c r="U118" s="698"/>
      <c r="V118" s="698"/>
      <c r="W118" s="698"/>
      <c r="X118" s="698"/>
      <c r="Y118" s="698"/>
      <c r="Z118" s="698"/>
      <c r="AA118" s="698"/>
      <c r="AB118" s="698"/>
      <c r="AC118" s="698"/>
      <c r="AD118" s="698"/>
      <c r="AE118" s="435"/>
      <c r="AF118" s="435"/>
      <c r="AG118" s="435"/>
      <c r="AH118" s="435"/>
      <c r="AI118" s="698"/>
      <c r="AJ118" s="698"/>
      <c r="AK118" s="698"/>
      <c r="AL118" s="698"/>
      <c r="AM118" s="698"/>
      <c r="AN118" s="698"/>
      <c r="AO118" s="698"/>
      <c r="AP118" s="698"/>
      <c r="AQ118" s="698"/>
      <c r="AR118" s="698"/>
      <c r="AS118" s="698"/>
      <c r="AT118" s="698"/>
      <c r="AU118" s="698"/>
      <c r="AV118" s="698"/>
      <c r="AW118" s="698"/>
      <c r="AX118" s="698"/>
      <c r="AY118" s="698"/>
      <c r="AZ118" s="698"/>
      <c r="BA118" s="698"/>
      <c r="BB118" s="698"/>
      <c r="BC118" s="698"/>
      <c r="BD118" s="698"/>
      <c r="BE118" s="698"/>
      <c r="BF118" s="698"/>
      <c r="BG118" s="698"/>
      <c r="BH118" s="698"/>
      <c r="BI118" s="698"/>
      <c r="BJ118" s="698"/>
      <c r="BK118" s="698"/>
      <c r="BL118" s="698"/>
      <c r="BM118" s="698"/>
      <c r="BN118" s="698"/>
      <c r="BO118" s="698"/>
      <c r="BP118" s="698"/>
      <c r="BQ118" s="698"/>
      <c r="BR118" s="698"/>
      <c r="BS118" s="698"/>
      <c r="BT118" s="698"/>
      <c r="BU118" s="698"/>
      <c r="BV118" s="698"/>
      <c r="BW118" s="698"/>
      <c r="BX118" s="698"/>
      <c r="BY118" s="698"/>
      <c r="BZ118" s="698"/>
      <c r="CA118" s="698"/>
      <c r="CB118" s="698"/>
      <c r="CC118" s="698"/>
      <c r="CD118" s="698"/>
      <c r="CE118" s="698"/>
      <c r="CF118" s="290"/>
      <c r="CG118" s="290"/>
      <c r="CH118" s="290"/>
      <c r="CI118" s="290"/>
      <c r="CJ118" s="290"/>
      <c r="CK118" s="290"/>
      <c r="CL118" s="290"/>
      <c r="CM118" s="290"/>
      <c r="CN118" s="290"/>
      <c r="CO118" s="290"/>
      <c r="CP118" s="290"/>
      <c r="CQ118" s="290"/>
      <c r="CR118" s="290"/>
      <c r="CS118" s="290"/>
      <c r="CT118" s="290"/>
      <c r="CU118" s="290"/>
      <c r="CV118" s="290"/>
      <c r="CW118" s="290"/>
      <c r="CX118" s="290"/>
    </row>
    <row r="119" spans="1:102" ht="14.25" customHeight="1" x14ac:dyDescent="0.15">
      <c r="A119" s="290"/>
      <c r="B119" s="290"/>
      <c r="C119" s="290"/>
      <c r="D119" s="290"/>
      <c r="E119" s="290"/>
      <c r="F119" s="290"/>
      <c r="G119" s="290"/>
      <c r="H119" s="290"/>
      <c r="I119" s="698"/>
      <c r="J119" s="698"/>
      <c r="K119" s="698"/>
      <c r="L119" s="698"/>
      <c r="M119" s="698"/>
      <c r="N119" s="698"/>
      <c r="O119" s="698"/>
      <c r="P119" s="698"/>
      <c r="Q119" s="698"/>
      <c r="R119" s="698"/>
      <c r="S119" s="698"/>
      <c r="T119" s="698"/>
      <c r="U119" s="698"/>
      <c r="V119" s="698"/>
      <c r="W119" s="698"/>
      <c r="X119" s="698"/>
      <c r="Y119" s="698"/>
      <c r="Z119" s="698"/>
      <c r="AA119" s="698"/>
      <c r="AB119" s="698"/>
      <c r="AC119" s="698"/>
      <c r="AD119" s="698"/>
      <c r="AE119" s="435"/>
      <c r="AF119" s="435"/>
      <c r="AG119" s="435"/>
      <c r="AH119" s="435"/>
      <c r="AI119" s="698"/>
      <c r="AJ119" s="698"/>
      <c r="AK119" s="698"/>
      <c r="AL119" s="698"/>
      <c r="AM119" s="698"/>
      <c r="AN119" s="698"/>
      <c r="AO119" s="698"/>
      <c r="AP119" s="698"/>
      <c r="AQ119" s="698"/>
      <c r="AR119" s="698"/>
      <c r="AS119" s="698"/>
      <c r="AT119" s="698"/>
      <c r="AU119" s="698"/>
      <c r="AV119" s="698"/>
      <c r="AW119" s="698"/>
      <c r="AX119" s="698"/>
      <c r="AY119" s="698"/>
      <c r="AZ119" s="698"/>
      <c r="BA119" s="698"/>
      <c r="BB119" s="698"/>
      <c r="BC119" s="698"/>
      <c r="BD119" s="698"/>
      <c r="BE119" s="698"/>
      <c r="BF119" s="698"/>
      <c r="BG119" s="698"/>
      <c r="BH119" s="698"/>
      <c r="BI119" s="698"/>
      <c r="BJ119" s="698"/>
      <c r="BK119" s="698"/>
      <c r="BL119" s="698"/>
      <c r="BM119" s="698"/>
      <c r="BN119" s="698"/>
      <c r="BO119" s="698"/>
      <c r="BP119" s="698"/>
      <c r="BQ119" s="698"/>
      <c r="BR119" s="698"/>
      <c r="BS119" s="698"/>
      <c r="BT119" s="698"/>
      <c r="BU119" s="698"/>
      <c r="BV119" s="698"/>
      <c r="BW119" s="698"/>
      <c r="BX119" s="698"/>
      <c r="BY119" s="698"/>
      <c r="BZ119" s="698"/>
      <c r="CA119" s="698"/>
      <c r="CB119" s="698"/>
      <c r="CC119" s="698"/>
      <c r="CD119" s="698"/>
      <c r="CE119" s="698"/>
      <c r="CF119" s="290"/>
      <c r="CG119" s="290"/>
      <c r="CH119" s="290"/>
      <c r="CI119" s="290"/>
      <c r="CJ119" s="290"/>
      <c r="CK119" s="290"/>
      <c r="CL119" s="290"/>
      <c r="CM119" s="290"/>
      <c r="CN119" s="290"/>
      <c r="CO119" s="290"/>
      <c r="CP119" s="290"/>
      <c r="CQ119" s="290"/>
      <c r="CR119" s="290"/>
      <c r="CS119" s="290"/>
      <c r="CT119" s="290"/>
      <c r="CU119" s="290"/>
      <c r="CV119" s="290"/>
      <c r="CW119" s="290"/>
      <c r="CX119" s="290"/>
    </row>
    <row r="120" spans="1:102" ht="14.25" customHeight="1" x14ac:dyDescent="0.15">
      <c r="A120" s="290"/>
      <c r="B120" s="290"/>
      <c r="C120" s="290"/>
      <c r="D120" s="290"/>
      <c r="E120" s="290"/>
      <c r="F120" s="36"/>
      <c r="G120" s="36"/>
      <c r="H120" s="36"/>
      <c r="I120" s="740"/>
      <c r="J120" s="741"/>
      <c r="K120" s="741"/>
      <c r="L120" s="741"/>
      <c r="M120" s="741"/>
      <c r="N120" s="741"/>
      <c r="O120" s="732"/>
      <c r="P120" s="732"/>
      <c r="Q120" s="732"/>
      <c r="R120" s="732"/>
      <c r="S120" s="732"/>
      <c r="T120" s="732"/>
      <c r="U120" s="732"/>
      <c r="V120" s="732"/>
      <c r="W120" s="732"/>
      <c r="X120" s="732"/>
      <c r="Y120" s="732"/>
      <c r="Z120" s="732"/>
      <c r="AA120" s="732"/>
      <c r="AB120" s="732"/>
      <c r="AC120" s="732"/>
      <c r="AD120" s="732"/>
      <c r="AE120" s="435"/>
      <c r="AF120" s="435"/>
      <c r="AG120" s="435"/>
      <c r="AH120" s="435"/>
      <c r="AI120" s="728"/>
      <c r="AJ120" s="728"/>
      <c r="AK120" s="728"/>
      <c r="AL120" s="728"/>
      <c r="AM120" s="729"/>
      <c r="AN120" s="729"/>
      <c r="AO120" s="729"/>
      <c r="AP120" s="698"/>
      <c r="AQ120" s="698"/>
      <c r="AR120" s="698"/>
      <c r="AS120" s="698"/>
      <c r="AT120" s="698"/>
      <c r="AU120" s="698"/>
      <c r="AV120" s="698"/>
      <c r="AW120" s="698"/>
      <c r="AX120" s="728"/>
      <c r="AY120" s="728"/>
      <c r="AZ120" s="728"/>
      <c r="BA120" s="728"/>
      <c r="BB120" s="728"/>
      <c r="BC120" s="728"/>
      <c r="BD120" s="728"/>
      <c r="BE120" s="728"/>
      <c r="BF120" s="728"/>
      <c r="BG120" s="728"/>
      <c r="BH120" s="728"/>
      <c r="BI120" s="728"/>
      <c r="BJ120" s="728"/>
      <c r="BK120" s="728"/>
      <c r="BL120" s="728"/>
      <c r="BM120" s="728"/>
      <c r="BN120" s="728"/>
      <c r="BO120" s="728"/>
      <c r="BP120" s="738"/>
      <c r="BQ120" s="738"/>
      <c r="BR120" s="738"/>
      <c r="BS120" s="738"/>
      <c r="BT120" s="738"/>
      <c r="BU120" s="738"/>
      <c r="BV120" s="738"/>
      <c r="BW120" s="738"/>
      <c r="BX120" s="738"/>
      <c r="BY120" s="738"/>
      <c r="BZ120" s="738"/>
      <c r="CA120" s="738"/>
      <c r="CB120" s="738"/>
      <c r="CC120" s="738"/>
      <c r="CD120" s="738"/>
      <c r="CE120" s="738"/>
      <c r="CF120" s="290"/>
      <c r="CG120" s="290"/>
      <c r="CH120" s="290"/>
      <c r="CI120" s="290"/>
      <c r="CJ120" s="290"/>
      <c r="CK120" s="290"/>
      <c r="CL120" s="290"/>
      <c r="CM120" s="290"/>
      <c r="CN120" s="290"/>
      <c r="CO120" s="290"/>
      <c r="CP120" s="290"/>
      <c r="CQ120" s="290"/>
      <c r="CR120" s="290"/>
      <c r="CS120" s="290"/>
      <c r="CT120" s="290"/>
      <c r="CU120" s="290"/>
      <c r="CV120" s="290"/>
      <c r="CW120" s="290"/>
      <c r="CX120" s="290"/>
    </row>
    <row r="121" spans="1:102" ht="14.25" customHeight="1" x14ac:dyDescent="0.15">
      <c r="A121" s="290"/>
      <c r="B121" s="290"/>
      <c r="C121" s="290"/>
      <c r="D121" s="290"/>
      <c r="E121" s="290"/>
      <c r="F121" s="36"/>
      <c r="G121" s="36"/>
      <c r="H121" s="36"/>
      <c r="I121" s="741"/>
      <c r="J121" s="741"/>
      <c r="K121" s="741"/>
      <c r="L121" s="741"/>
      <c r="M121" s="741"/>
      <c r="N121" s="741"/>
      <c r="O121" s="728"/>
      <c r="P121" s="728"/>
      <c r="Q121" s="728"/>
      <c r="R121" s="728"/>
      <c r="S121" s="728"/>
      <c r="T121" s="728"/>
      <c r="U121" s="728"/>
      <c r="V121" s="728"/>
      <c r="W121" s="728"/>
      <c r="X121" s="728"/>
      <c r="Y121" s="728"/>
      <c r="Z121" s="728"/>
      <c r="AA121" s="728"/>
      <c r="AB121" s="728"/>
      <c r="AC121" s="728"/>
      <c r="AD121" s="728"/>
      <c r="AE121" s="728"/>
      <c r="AF121" s="728"/>
      <c r="AG121" s="728"/>
      <c r="AH121" s="728"/>
      <c r="AI121" s="728"/>
      <c r="AJ121" s="728"/>
      <c r="AK121" s="728"/>
      <c r="AL121" s="728"/>
      <c r="AM121" s="729"/>
      <c r="AN121" s="729"/>
      <c r="AO121" s="729"/>
      <c r="AP121" s="698"/>
      <c r="AQ121" s="698"/>
      <c r="AR121" s="698"/>
      <c r="AS121" s="698"/>
      <c r="AT121" s="698"/>
      <c r="AU121" s="698"/>
      <c r="AV121" s="698"/>
      <c r="AW121" s="698"/>
      <c r="AX121" s="728"/>
      <c r="AY121" s="728"/>
      <c r="AZ121" s="728"/>
      <c r="BA121" s="728"/>
      <c r="BB121" s="728"/>
      <c r="BC121" s="728"/>
      <c r="BD121" s="728"/>
      <c r="BE121" s="728"/>
      <c r="BF121" s="728"/>
      <c r="BG121" s="728"/>
      <c r="BH121" s="728"/>
      <c r="BI121" s="728"/>
      <c r="BJ121" s="728"/>
      <c r="BK121" s="728"/>
      <c r="BL121" s="728"/>
      <c r="BM121" s="728"/>
      <c r="BN121" s="728"/>
      <c r="BO121" s="728"/>
      <c r="BP121" s="738"/>
      <c r="BQ121" s="738"/>
      <c r="BR121" s="738"/>
      <c r="BS121" s="738"/>
      <c r="BT121" s="738"/>
      <c r="BU121" s="738"/>
      <c r="BV121" s="738"/>
      <c r="BW121" s="738"/>
      <c r="BX121" s="738"/>
      <c r="BY121" s="738"/>
      <c r="BZ121" s="738"/>
      <c r="CA121" s="738"/>
      <c r="CB121" s="738"/>
      <c r="CC121" s="738"/>
      <c r="CD121" s="738"/>
      <c r="CE121" s="738"/>
      <c r="CF121" s="290"/>
      <c r="CG121" s="290"/>
      <c r="CH121" s="290"/>
      <c r="CI121" s="290"/>
      <c r="CJ121" s="290"/>
      <c r="CK121" s="290"/>
      <c r="CL121" s="290"/>
      <c r="CM121" s="290"/>
      <c r="CN121" s="290"/>
      <c r="CO121" s="290"/>
      <c r="CP121" s="290"/>
      <c r="CQ121" s="290"/>
      <c r="CR121" s="290"/>
      <c r="CS121" s="290"/>
      <c r="CT121" s="290"/>
      <c r="CU121" s="290"/>
      <c r="CV121" s="290"/>
      <c r="CW121" s="290"/>
      <c r="CX121" s="290"/>
    </row>
    <row r="122" spans="1:102" ht="14.25" customHeight="1" x14ac:dyDescent="0.15">
      <c r="A122" s="290"/>
      <c r="B122" s="739"/>
      <c r="C122" s="710"/>
      <c r="D122" s="710"/>
      <c r="E122" s="710"/>
      <c r="F122" s="36"/>
      <c r="G122" s="36"/>
      <c r="H122" s="36"/>
      <c r="I122" s="741"/>
      <c r="J122" s="741"/>
      <c r="K122" s="741"/>
      <c r="L122" s="741"/>
      <c r="M122" s="741"/>
      <c r="N122" s="741"/>
      <c r="O122" s="728"/>
      <c r="P122" s="728"/>
      <c r="Q122" s="728"/>
      <c r="R122" s="728"/>
      <c r="S122" s="728"/>
      <c r="T122" s="728"/>
      <c r="U122" s="728"/>
      <c r="V122" s="728"/>
      <c r="W122" s="728"/>
      <c r="X122" s="728"/>
      <c r="Y122" s="728"/>
      <c r="Z122" s="728"/>
      <c r="AA122" s="728"/>
      <c r="AB122" s="728"/>
      <c r="AC122" s="728"/>
      <c r="AD122" s="728"/>
      <c r="AE122" s="728"/>
      <c r="AF122" s="728"/>
      <c r="AG122" s="728"/>
      <c r="AH122" s="728"/>
      <c r="AI122" s="728"/>
      <c r="AJ122" s="728"/>
      <c r="AK122" s="728"/>
      <c r="AL122" s="728"/>
      <c r="AM122" s="729"/>
      <c r="AN122" s="729"/>
      <c r="AO122" s="729"/>
      <c r="AP122" s="698"/>
      <c r="AQ122" s="698"/>
      <c r="AR122" s="698"/>
      <c r="AS122" s="698"/>
      <c r="AT122" s="698"/>
      <c r="AU122" s="698"/>
      <c r="AV122" s="698"/>
      <c r="AW122" s="698"/>
      <c r="AX122" s="728"/>
      <c r="AY122" s="728"/>
      <c r="AZ122" s="728"/>
      <c r="BA122" s="728"/>
      <c r="BB122" s="728"/>
      <c r="BC122" s="728"/>
      <c r="BD122" s="728"/>
      <c r="BE122" s="728"/>
      <c r="BF122" s="728"/>
      <c r="BG122" s="728"/>
      <c r="BH122" s="728"/>
      <c r="BI122" s="728"/>
      <c r="BJ122" s="728"/>
      <c r="BK122" s="728"/>
      <c r="BL122" s="728"/>
      <c r="BM122" s="728"/>
      <c r="BN122" s="728"/>
      <c r="BO122" s="728"/>
      <c r="BP122" s="738"/>
      <c r="BQ122" s="738"/>
      <c r="BR122" s="738"/>
      <c r="BS122" s="738"/>
      <c r="BT122" s="738"/>
      <c r="BU122" s="738"/>
      <c r="BV122" s="738"/>
      <c r="BW122" s="738"/>
      <c r="BX122" s="738"/>
      <c r="BY122" s="738"/>
      <c r="BZ122" s="738"/>
      <c r="CA122" s="738"/>
      <c r="CB122" s="738"/>
      <c r="CC122" s="738"/>
      <c r="CD122" s="738"/>
      <c r="CE122" s="738"/>
      <c r="CF122" s="290"/>
      <c r="CG122" s="290"/>
      <c r="CH122" s="290"/>
      <c r="CI122" s="290"/>
      <c r="CJ122" s="290"/>
      <c r="CK122" s="290"/>
      <c r="CL122" s="290"/>
      <c r="CM122" s="290"/>
      <c r="CN122" s="290"/>
      <c r="CO122" s="290"/>
      <c r="CP122" s="290"/>
      <c r="CQ122" s="290"/>
      <c r="CR122" s="290"/>
      <c r="CS122" s="290"/>
      <c r="CT122" s="290"/>
      <c r="CU122" s="290"/>
      <c r="CV122" s="290"/>
      <c r="CW122" s="290"/>
      <c r="CX122" s="290"/>
    </row>
    <row r="123" spans="1:102" ht="14.25" customHeight="1" x14ac:dyDescent="0.15">
      <c r="A123" s="290"/>
      <c r="B123" s="710"/>
      <c r="C123" s="710"/>
      <c r="D123" s="710"/>
      <c r="E123" s="710"/>
      <c r="F123" s="36"/>
      <c r="G123" s="36"/>
      <c r="H123" s="36"/>
      <c r="I123" s="741"/>
      <c r="J123" s="741"/>
      <c r="K123" s="741"/>
      <c r="L123" s="741"/>
      <c r="M123" s="741"/>
      <c r="N123" s="741"/>
      <c r="O123" s="732"/>
      <c r="P123" s="732"/>
      <c r="Q123" s="732"/>
      <c r="R123" s="732"/>
      <c r="S123" s="732"/>
      <c r="T123" s="732"/>
      <c r="U123" s="732"/>
      <c r="V123" s="732"/>
      <c r="W123" s="732"/>
      <c r="X123" s="732"/>
      <c r="Y123" s="732"/>
      <c r="Z123" s="732"/>
      <c r="AA123" s="732"/>
      <c r="AB123" s="732"/>
      <c r="AC123" s="732"/>
      <c r="AD123" s="732"/>
      <c r="AE123" s="435"/>
      <c r="AF123" s="435"/>
      <c r="AG123" s="435"/>
      <c r="AH123" s="435"/>
      <c r="AI123" s="728"/>
      <c r="AJ123" s="728"/>
      <c r="AK123" s="728"/>
      <c r="AL123" s="728"/>
      <c r="AM123" s="729"/>
      <c r="AN123" s="729"/>
      <c r="AO123" s="729"/>
      <c r="AP123" s="698"/>
      <c r="AQ123" s="698"/>
      <c r="AR123" s="698"/>
      <c r="AS123" s="698"/>
      <c r="AT123" s="698"/>
      <c r="AU123" s="698"/>
      <c r="AV123" s="698"/>
      <c r="AW123" s="698"/>
      <c r="AX123" s="728"/>
      <c r="AY123" s="728"/>
      <c r="AZ123" s="728"/>
      <c r="BA123" s="728"/>
      <c r="BB123" s="728"/>
      <c r="BC123" s="728"/>
      <c r="BD123" s="728"/>
      <c r="BE123" s="728"/>
      <c r="BF123" s="728"/>
      <c r="BG123" s="728"/>
      <c r="BH123" s="728"/>
      <c r="BI123" s="728"/>
      <c r="BJ123" s="728"/>
      <c r="BK123" s="728"/>
      <c r="BL123" s="728"/>
      <c r="BM123" s="728"/>
      <c r="BN123" s="728"/>
      <c r="BO123" s="728"/>
      <c r="BP123" s="738"/>
      <c r="BQ123" s="738"/>
      <c r="BR123" s="738"/>
      <c r="BS123" s="738"/>
      <c r="BT123" s="738"/>
      <c r="BU123" s="738"/>
      <c r="BV123" s="738"/>
      <c r="BW123" s="738"/>
      <c r="BX123" s="738"/>
      <c r="BY123" s="738"/>
      <c r="BZ123" s="738"/>
      <c r="CA123" s="738"/>
      <c r="CB123" s="738"/>
      <c r="CC123" s="738"/>
      <c r="CD123" s="738"/>
      <c r="CE123" s="738"/>
      <c r="CF123" s="290"/>
      <c r="CG123" s="290"/>
      <c r="CH123" s="290"/>
      <c r="CI123" s="290"/>
      <c r="CJ123" s="290"/>
      <c r="CK123" s="290"/>
      <c r="CL123" s="290"/>
      <c r="CM123" s="290"/>
      <c r="CN123" s="290"/>
      <c r="CO123" s="290"/>
      <c r="CP123" s="290"/>
      <c r="CQ123" s="290"/>
      <c r="CR123" s="290"/>
      <c r="CS123" s="290"/>
      <c r="CT123" s="290"/>
      <c r="CU123" s="290"/>
      <c r="CV123" s="290"/>
      <c r="CW123" s="290"/>
      <c r="CX123" s="290"/>
    </row>
    <row r="124" spans="1:102" ht="14.25" customHeight="1" x14ac:dyDescent="0.15">
      <c r="A124" s="290"/>
      <c r="B124" s="710"/>
      <c r="C124" s="710"/>
      <c r="D124" s="710"/>
      <c r="E124" s="710"/>
      <c r="F124" s="36"/>
      <c r="G124" s="36"/>
      <c r="H124" s="36"/>
      <c r="I124" s="741"/>
      <c r="J124" s="741"/>
      <c r="K124" s="741"/>
      <c r="L124" s="741"/>
      <c r="M124" s="741"/>
      <c r="N124" s="741"/>
      <c r="O124" s="728"/>
      <c r="P124" s="728"/>
      <c r="Q124" s="728"/>
      <c r="R124" s="728"/>
      <c r="S124" s="728"/>
      <c r="T124" s="728"/>
      <c r="U124" s="728"/>
      <c r="V124" s="728"/>
      <c r="W124" s="728"/>
      <c r="X124" s="728"/>
      <c r="Y124" s="728"/>
      <c r="Z124" s="728"/>
      <c r="AA124" s="728"/>
      <c r="AB124" s="728"/>
      <c r="AC124" s="728"/>
      <c r="AD124" s="728"/>
      <c r="AE124" s="728"/>
      <c r="AF124" s="728"/>
      <c r="AG124" s="728"/>
      <c r="AH124" s="728"/>
      <c r="AI124" s="728"/>
      <c r="AJ124" s="728"/>
      <c r="AK124" s="728"/>
      <c r="AL124" s="728"/>
      <c r="AM124" s="729"/>
      <c r="AN124" s="729"/>
      <c r="AO124" s="729"/>
      <c r="AP124" s="698"/>
      <c r="AQ124" s="698"/>
      <c r="AR124" s="698"/>
      <c r="AS124" s="698"/>
      <c r="AT124" s="698"/>
      <c r="AU124" s="698"/>
      <c r="AV124" s="698"/>
      <c r="AW124" s="698"/>
      <c r="AX124" s="728"/>
      <c r="AY124" s="728"/>
      <c r="AZ124" s="728"/>
      <c r="BA124" s="728"/>
      <c r="BB124" s="728"/>
      <c r="BC124" s="728"/>
      <c r="BD124" s="728"/>
      <c r="BE124" s="728"/>
      <c r="BF124" s="728"/>
      <c r="BG124" s="728"/>
      <c r="BH124" s="728"/>
      <c r="BI124" s="728"/>
      <c r="BJ124" s="728"/>
      <c r="BK124" s="728"/>
      <c r="BL124" s="728"/>
      <c r="BM124" s="728"/>
      <c r="BN124" s="728"/>
      <c r="BO124" s="728"/>
      <c r="BP124" s="738"/>
      <c r="BQ124" s="738"/>
      <c r="BR124" s="738"/>
      <c r="BS124" s="738"/>
      <c r="BT124" s="738"/>
      <c r="BU124" s="738"/>
      <c r="BV124" s="738"/>
      <c r="BW124" s="738"/>
      <c r="BX124" s="738"/>
      <c r="BY124" s="738"/>
      <c r="BZ124" s="738"/>
      <c r="CA124" s="738"/>
      <c r="CB124" s="738"/>
      <c r="CC124" s="738"/>
      <c r="CD124" s="738"/>
      <c r="CE124" s="738"/>
      <c r="CF124" s="290"/>
      <c r="CG124" s="290"/>
      <c r="CH124" s="290"/>
      <c r="CI124" s="290"/>
      <c r="CJ124" s="290"/>
      <c r="CK124" s="290"/>
      <c r="CL124" s="290"/>
      <c r="CM124" s="290"/>
      <c r="CN124" s="290"/>
      <c r="CO124" s="290"/>
      <c r="CP124" s="290"/>
      <c r="CQ124" s="290"/>
      <c r="CR124" s="290"/>
      <c r="CS124" s="290"/>
      <c r="CT124" s="290"/>
      <c r="CU124" s="290"/>
      <c r="CV124" s="290"/>
      <c r="CW124" s="290"/>
      <c r="CX124" s="290"/>
    </row>
    <row r="125" spans="1:102" ht="14.25" customHeight="1" x14ac:dyDescent="0.15">
      <c r="A125" s="290"/>
      <c r="B125" s="710"/>
      <c r="C125" s="710"/>
      <c r="D125" s="710"/>
      <c r="E125" s="710"/>
      <c r="F125" s="36"/>
      <c r="G125" s="36"/>
      <c r="H125" s="36"/>
      <c r="I125" s="741"/>
      <c r="J125" s="741"/>
      <c r="K125" s="741"/>
      <c r="L125" s="741"/>
      <c r="M125" s="741"/>
      <c r="N125" s="741"/>
      <c r="O125" s="728"/>
      <c r="P125" s="728"/>
      <c r="Q125" s="728"/>
      <c r="R125" s="728"/>
      <c r="S125" s="728"/>
      <c r="T125" s="728"/>
      <c r="U125" s="728"/>
      <c r="V125" s="728"/>
      <c r="W125" s="728"/>
      <c r="X125" s="728"/>
      <c r="Y125" s="728"/>
      <c r="Z125" s="728"/>
      <c r="AA125" s="728"/>
      <c r="AB125" s="728"/>
      <c r="AC125" s="728"/>
      <c r="AD125" s="728"/>
      <c r="AE125" s="728"/>
      <c r="AF125" s="728"/>
      <c r="AG125" s="728"/>
      <c r="AH125" s="728"/>
      <c r="AI125" s="728"/>
      <c r="AJ125" s="728"/>
      <c r="AK125" s="728"/>
      <c r="AL125" s="728"/>
      <c r="AM125" s="729"/>
      <c r="AN125" s="729"/>
      <c r="AO125" s="729"/>
      <c r="AP125" s="698"/>
      <c r="AQ125" s="698"/>
      <c r="AR125" s="698"/>
      <c r="AS125" s="698"/>
      <c r="AT125" s="698"/>
      <c r="AU125" s="698"/>
      <c r="AV125" s="698"/>
      <c r="AW125" s="698"/>
      <c r="AX125" s="728"/>
      <c r="AY125" s="728"/>
      <c r="AZ125" s="728"/>
      <c r="BA125" s="728"/>
      <c r="BB125" s="728"/>
      <c r="BC125" s="728"/>
      <c r="BD125" s="728"/>
      <c r="BE125" s="728"/>
      <c r="BF125" s="728"/>
      <c r="BG125" s="728"/>
      <c r="BH125" s="728"/>
      <c r="BI125" s="728"/>
      <c r="BJ125" s="728"/>
      <c r="BK125" s="728"/>
      <c r="BL125" s="728"/>
      <c r="BM125" s="728"/>
      <c r="BN125" s="728"/>
      <c r="BO125" s="728"/>
      <c r="BP125" s="738"/>
      <c r="BQ125" s="738"/>
      <c r="BR125" s="738"/>
      <c r="BS125" s="738"/>
      <c r="BT125" s="738"/>
      <c r="BU125" s="738"/>
      <c r="BV125" s="738"/>
      <c r="BW125" s="738"/>
      <c r="BX125" s="738"/>
      <c r="BY125" s="738"/>
      <c r="BZ125" s="738"/>
      <c r="CA125" s="738"/>
      <c r="CB125" s="738"/>
      <c r="CC125" s="738"/>
      <c r="CD125" s="738"/>
      <c r="CE125" s="738"/>
      <c r="CF125" s="290"/>
      <c r="CG125" s="290"/>
      <c r="CH125" s="290"/>
      <c r="CI125" s="290"/>
      <c r="CJ125" s="290"/>
      <c r="CK125" s="290"/>
      <c r="CL125" s="290"/>
      <c r="CM125" s="290"/>
      <c r="CN125" s="290"/>
      <c r="CO125" s="290"/>
      <c r="CP125" s="290"/>
      <c r="CQ125" s="290"/>
      <c r="CR125" s="290"/>
      <c r="CS125" s="290"/>
      <c r="CT125" s="290"/>
      <c r="CU125" s="290"/>
      <c r="CV125" s="290"/>
      <c r="CW125" s="290"/>
      <c r="CX125" s="290"/>
    </row>
    <row r="126" spans="1:102" ht="14.25" customHeight="1" x14ac:dyDescent="0.15">
      <c r="A126" s="290"/>
      <c r="B126" s="710"/>
      <c r="C126" s="710"/>
      <c r="D126" s="710"/>
      <c r="E126" s="710"/>
      <c r="F126" s="36"/>
      <c r="G126" s="36"/>
      <c r="H126" s="36"/>
      <c r="I126" s="740"/>
      <c r="J126" s="741"/>
      <c r="K126" s="741"/>
      <c r="L126" s="741"/>
      <c r="M126" s="741"/>
      <c r="N126" s="741"/>
      <c r="O126" s="732"/>
      <c r="P126" s="732"/>
      <c r="Q126" s="732"/>
      <c r="R126" s="732"/>
      <c r="S126" s="732"/>
      <c r="T126" s="732"/>
      <c r="U126" s="732"/>
      <c r="V126" s="732"/>
      <c r="W126" s="732"/>
      <c r="X126" s="732"/>
      <c r="Y126" s="732"/>
      <c r="Z126" s="732"/>
      <c r="AA126" s="732"/>
      <c r="AB126" s="732"/>
      <c r="AC126" s="732"/>
      <c r="AD126" s="732"/>
      <c r="AE126" s="435"/>
      <c r="AF126" s="435"/>
      <c r="AG126" s="435"/>
      <c r="AH126" s="435"/>
      <c r="AI126" s="728"/>
      <c r="AJ126" s="728"/>
      <c r="AK126" s="728"/>
      <c r="AL126" s="728"/>
      <c r="AM126" s="729"/>
      <c r="AN126" s="729"/>
      <c r="AO126" s="729"/>
      <c r="AP126" s="698"/>
      <c r="AQ126" s="698"/>
      <c r="AR126" s="698"/>
      <c r="AS126" s="698"/>
      <c r="AT126" s="698"/>
      <c r="AU126" s="698"/>
      <c r="AV126" s="698"/>
      <c r="AW126" s="698"/>
      <c r="AX126" s="728"/>
      <c r="AY126" s="728"/>
      <c r="AZ126" s="728"/>
      <c r="BA126" s="728"/>
      <c r="BB126" s="728"/>
      <c r="BC126" s="728"/>
      <c r="BD126" s="728"/>
      <c r="BE126" s="728"/>
      <c r="BF126" s="728"/>
      <c r="BG126" s="728"/>
      <c r="BH126" s="728"/>
      <c r="BI126" s="728"/>
      <c r="BJ126" s="728"/>
      <c r="BK126" s="728"/>
      <c r="BL126" s="728"/>
      <c r="BM126" s="728"/>
      <c r="BN126" s="728"/>
      <c r="BO126" s="728"/>
      <c r="BP126" s="738"/>
      <c r="BQ126" s="738"/>
      <c r="BR126" s="738"/>
      <c r="BS126" s="738"/>
      <c r="BT126" s="738"/>
      <c r="BU126" s="738"/>
      <c r="BV126" s="738"/>
      <c r="BW126" s="738"/>
      <c r="BX126" s="738"/>
      <c r="BY126" s="738"/>
      <c r="BZ126" s="738"/>
      <c r="CA126" s="738"/>
      <c r="CB126" s="738"/>
      <c r="CC126" s="738"/>
      <c r="CD126" s="738"/>
      <c r="CE126" s="738"/>
      <c r="CF126" s="290"/>
      <c r="CG126" s="290"/>
      <c r="CH126" s="290"/>
      <c r="CI126" s="290"/>
      <c r="CJ126" s="290"/>
      <c r="CK126" s="290"/>
      <c r="CL126" s="290"/>
      <c r="CM126" s="290"/>
      <c r="CN126" s="290"/>
      <c r="CO126" s="290"/>
      <c r="CP126" s="290"/>
      <c r="CQ126" s="290"/>
      <c r="CR126" s="290"/>
      <c r="CS126" s="290"/>
      <c r="CT126" s="290"/>
      <c r="CU126" s="290"/>
      <c r="CV126" s="290"/>
      <c r="CW126" s="290"/>
      <c r="CX126" s="290"/>
    </row>
    <row r="127" spans="1:102" ht="14.25" customHeight="1" x14ac:dyDescent="0.15">
      <c r="A127" s="290"/>
      <c r="B127" s="710"/>
      <c r="C127" s="710"/>
      <c r="D127" s="710"/>
      <c r="E127" s="710"/>
      <c r="F127" s="36"/>
      <c r="G127" s="36"/>
      <c r="H127" s="36"/>
      <c r="I127" s="741"/>
      <c r="J127" s="741"/>
      <c r="K127" s="741"/>
      <c r="L127" s="741"/>
      <c r="M127" s="741"/>
      <c r="N127" s="741"/>
      <c r="O127" s="728"/>
      <c r="P127" s="728"/>
      <c r="Q127" s="728"/>
      <c r="R127" s="728"/>
      <c r="S127" s="728"/>
      <c r="T127" s="728"/>
      <c r="U127" s="728"/>
      <c r="V127" s="728"/>
      <c r="W127" s="728"/>
      <c r="X127" s="728"/>
      <c r="Y127" s="728"/>
      <c r="Z127" s="728"/>
      <c r="AA127" s="728"/>
      <c r="AB127" s="728"/>
      <c r="AC127" s="728"/>
      <c r="AD127" s="728"/>
      <c r="AE127" s="728"/>
      <c r="AF127" s="728"/>
      <c r="AG127" s="728"/>
      <c r="AH127" s="728"/>
      <c r="AI127" s="728"/>
      <c r="AJ127" s="728"/>
      <c r="AK127" s="728"/>
      <c r="AL127" s="728"/>
      <c r="AM127" s="729"/>
      <c r="AN127" s="729"/>
      <c r="AO127" s="729"/>
      <c r="AP127" s="698"/>
      <c r="AQ127" s="698"/>
      <c r="AR127" s="698"/>
      <c r="AS127" s="698"/>
      <c r="AT127" s="698"/>
      <c r="AU127" s="698"/>
      <c r="AV127" s="698"/>
      <c r="AW127" s="698"/>
      <c r="AX127" s="728"/>
      <c r="AY127" s="728"/>
      <c r="AZ127" s="728"/>
      <c r="BA127" s="728"/>
      <c r="BB127" s="728"/>
      <c r="BC127" s="728"/>
      <c r="BD127" s="728"/>
      <c r="BE127" s="728"/>
      <c r="BF127" s="728"/>
      <c r="BG127" s="728"/>
      <c r="BH127" s="728"/>
      <c r="BI127" s="728"/>
      <c r="BJ127" s="728"/>
      <c r="BK127" s="728"/>
      <c r="BL127" s="728"/>
      <c r="BM127" s="728"/>
      <c r="BN127" s="728"/>
      <c r="BO127" s="728"/>
      <c r="BP127" s="738"/>
      <c r="BQ127" s="738"/>
      <c r="BR127" s="738"/>
      <c r="BS127" s="738"/>
      <c r="BT127" s="738"/>
      <c r="BU127" s="738"/>
      <c r="BV127" s="738"/>
      <c r="BW127" s="738"/>
      <c r="BX127" s="738"/>
      <c r="BY127" s="738"/>
      <c r="BZ127" s="738"/>
      <c r="CA127" s="738"/>
      <c r="CB127" s="738"/>
      <c r="CC127" s="738"/>
      <c r="CD127" s="738"/>
      <c r="CE127" s="738"/>
      <c r="CF127" s="290"/>
      <c r="CG127" s="290"/>
      <c r="CH127" s="290"/>
      <c r="CI127" s="290"/>
      <c r="CJ127" s="290"/>
      <c r="CK127" s="290"/>
      <c r="CL127" s="290"/>
      <c r="CM127" s="290"/>
      <c r="CN127" s="290"/>
      <c r="CO127" s="290"/>
      <c r="CP127" s="290"/>
      <c r="CQ127" s="290"/>
      <c r="CR127" s="290"/>
      <c r="CS127" s="290"/>
      <c r="CT127" s="290"/>
      <c r="CU127" s="290"/>
      <c r="CV127" s="290"/>
      <c r="CW127" s="290"/>
      <c r="CX127" s="290"/>
    </row>
    <row r="128" spans="1:102" ht="14.25" customHeight="1" x14ac:dyDescent="0.15">
      <c r="A128" s="290"/>
      <c r="B128" s="710"/>
      <c r="C128" s="710"/>
      <c r="D128" s="710"/>
      <c r="E128" s="710"/>
      <c r="F128" s="36"/>
      <c r="G128" s="36"/>
      <c r="H128" s="36"/>
      <c r="I128" s="741"/>
      <c r="J128" s="741"/>
      <c r="K128" s="741"/>
      <c r="L128" s="741"/>
      <c r="M128" s="741"/>
      <c r="N128" s="741"/>
      <c r="O128" s="728"/>
      <c r="P128" s="728"/>
      <c r="Q128" s="728"/>
      <c r="R128" s="728"/>
      <c r="S128" s="728"/>
      <c r="T128" s="728"/>
      <c r="U128" s="728"/>
      <c r="V128" s="728"/>
      <c r="W128" s="728"/>
      <c r="X128" s="728"/>
      <c r="Y128" s="728"/>
      <c r="Z128" s="728"/>
      <c r="AA128" s="728"/>
      <c r="AB128" s="728"/>
      <c r="AC128" s="728"/>
      <c r="AD128" s="728"/>
      <c r="AE128" s="728"/>
      <c r="AF128" s="728"/>
      <c r="AG128" s="728"/>
      <c r="AH128" s="728"/>
      <c r="AI128" s="728"/>
      <c r="AJ128" s="728"/>
      <c r="AK128" s="728"/>
      <c r="AL128" s="728"/>
      <c r="AM128" s="729"/>
      <c r="AN128" s="729"/>
      <c r="AO128" s="729"/>
      <c r="AP128" s="698"/>
      <c r="AQ128" s="698"/>
      <c r="AR128" s="698"/>
      <c r="AS128" s="698"/>
      <c r="AT128" s="698"/>
      <c r="AU128" s="698"/>
      <c r="AV128" s="698"/>
      <c r="AW128" s="698"/>
      <c r="AX128" s="728"/>
      <c r="AY128" s="728"/>
      <c r="AZ128" s="728"/>
      <c r="BA128" s="728"/>
      <c r="BB128" s="728"/>
      <c r="BC128" s="728"/>
      <c r="BD128" s="728"/>
      <c r="BE128" s="728"/>
      <c r="BF128" s="728"/>
      <c r="BG128" s="728"/>
      <c r="BH128" s="728"/>
      <c r="BI128" s="728"/>
      <c r="BJ128" s="728"/>
      <c r="BK128" s="728"/>
      <c r="BL128" s="728"/>
      <c r="BM128" s="728"/>
      <c r="BN128" s="728"/>
      <c r="BO128" s="728"/>
      <c r="BP128" s="738"/>
      <c r="BQ128" s="738"/>
      <c r="BR128" s="738"/>
      <c r="BS128" s="738"/>
      <c r="BT128" s="738"/>
      <c r="BU128" s="738"/>
      <c r="BV128" s="738"/>
      <c r="BW128" s="738"/>
      <c r="BX128" s="738"/>
      <c r="BY128" s="738"/>
      <c r="BZ128" s="738"/>
      <c r="CA128" s="738"/>
      <c r="CB128" s="738"/>
      <c r="CC128" s="738"/>
      <c r="CD128" s="738"/>
      <c r="CE128" s="738"/>
      <c r="CF128" s="290"/>
      <c r="CG128" s="290"/>
      <c r="CH128" s="290"/>
      <c r="CI128" s="290"/>
      <c r="CJ128" s="290"/>
      <c r="CK128" s="290"/>
      <c r="CL128" s="290"/>
      <c r="CM128" s="290"/>
      <c r="CN128" s="290"/>
      <c r="CO128" s="290"/>
      <c r="CP128" s="290"/>
      <c r="CQ128" s="290"/>
      <c r="CR128" s="290"/>
      <c r="CS128" s="290"/>
      <c r="CT128" s="290"/>
      <c r="CU128" s="290"/>
      <c r="CV128" s="290"/>
      <c r="CW128" s="290"/>
      <c r="CX128" s="290"/>
    </row>
    <row r="129" spans="1:102" ht="14.25" customHeight="1" x14ac:dyDescent="0.15">
      <c r="A129" s="290"/>
      <c r="B129" s="710"/>
      <c r="C129" s="710"/>
      <c r="D129" s="710"/>
      <c r="E129" s="710"/>
      <c r="F129" s="36"/>
      <c r="G129" s="36"/>
      <c r="H129" s="36"/>
      <c r="I129" s="741"/>
      <c r="J129" s="741"/>
      <c r="K129" s="741"/>
      <c r="L129" s="741"/>
      <c r="M129" s="741"/>
      <c r="N129" s="741"/>
      <c r="O129" s="732"/>
      <c r="P129" s="732"/>
      <c r="Q129" s="732"/>
      <c r="R129" s="732"/>
      <c r="S129" s="732"/>
      <c r="T129" s="732"/>
      <c r="U129" s="732"/>
      <c r="V129" s="732"/>
      <c r="W129" s="732"/>
      <c r="X129" s="732"/>
      <c r="Y129" s="732"/>
      <c r="Z129" s="732"/>
      <c r="AA129" s="732"/>
      <c r="AB129" s="732"/>
      <c r="AC129" s="732"/>
      <c r="AD129" s="732"/>
      <c r="AE129" s="435"/>
      <c r="AF129" s="435"/>
      <c r="AG129" s="435"/>
      <c r="AH129" s="435"/>
      <c r="AI129" s="728"/>
      <c r="AJ129" s="728"/>
      <c r="AK129" s="728"/>
      <c r="AL129" s="728"/>
      <c r="AM129" s="729"/>
      <c r="AN129" s="729"/>
      <c r="AO129" s="729"/>
      <c r="AP129" s="698"/>
      <c r="AQ129" s="698"/>
      <c r="AR129" s="698"/>
      <c r="AS129" s="698"/>
      <c r="AT129" s="698"/>
      <c r="AU129" s="698"/>
      <c r="AV129" s="698"/>
      <c r="AW129" s="698"/>
      <c r="AX129" s="728"/>
      <c r="AY129" s="728"/>
      <c r="AZ129" s="728"/>
      <c r="BA129" s="728"/>
      <c r="BB129" s="728"/>
      <c r="BC129" s="728"/>
      <c r="BD129" s="728"/>
      <c r="BE129" s="728"/>
      <c r="BF129" s="728"/>
      <c r="BG129" s="728"/>
      <c r="BH129" s="728"/>
      <c r="BI129" s="728"/>
      <c r="BJ129" s="728"/>
      <c r="BK129" s="728"/>
      <c r="BL129" s="728"/>
      <c r="BM129" s="728"/>
      <c r="BN129" s="728"/>
      <c r="BO129" s="728"/>
      <c r="BP129" s="738"/>
      <c r="BQ129" s="738"/>
      <c r="BR129" s="738"/>
      <c r="BS129" s="738"/>
      <c r="BT129" s="738"/>
      <c r="BU129" s="738"/>
      <c r="BV129" s="738"/>
      <c r="BW129" s="738"/>
      <c r="BX129" s="738"/>
      <c r="BY129" s="738"/>
      <c r="BZ129" s="738"/>
      <c r="CA129" s="738"/>
      <c r="CB129" s="738"/>
      <c r="CC129" s="738"/>
      <c r="CD129" s="738"/>
      <c r="CE129" s="738"/>
      <c r="CF129" s="290"/>
      <c r="CG129" s="290"/>
      <c r="CH129" s="290"/>
      <c r="CI129" s="290"/>
      <c r="CJ129" s="290"/>
      <c r="CK129" s="290"/>
      <c r="CL129" s="290"/>
      <c r="CM129" s="290"/>
      <c r="CN129" s="290"/>
      <c r="CO129" s="290"/>
      <c r="CP129" s="290"/>
      <c r="CQ129" s="290"/>
      <c r="CR129" s="290"/>
      <c r="CS129" s="290"/>
      <c r="CT129" s="290"/>
      <c r="CU129" s="290"/>
      <c r="CV129" s="290"/>
      <c r="CW129" s="290"/>
      <c r="CX129" s="290"/>
    </row>
    <row r="130" spans="1:102" ht="14.25" customHeight="1" x14ac:dyDescent="0.15">
      <c r="A130" s="290"/>
      <c r="B130" s="6"/>
      <c r="C130" s="6"/>
      <c r="D130" s="6"/>
      <c r="E130" s="6"/>
      <c r="F130" s="36"/>
      <c r="G130" s="36"/>
      <c r="H130" s="36"/>
      <c r="I130" s="741"/>
      <c r="J130" s="741"/>
      <c r="K130" s="741"/>
      <c r="L130" s="741"/>
      <c r="M130" s="741"/>
      <c r="N130" s="741"/>
      <c r="O130" s="728"/>
      <c r="P130" s="728"/>
      <c r="Q130" s="728"/>
      <c r="R130" s="728"/>
      <c r="S130" s="728"/>
      <c r="T130" s="728"/>
      <c r="U130" s="728"/>
      <c r="V130" s="728"/>
      <c r="W130" s="728"/>
      <c r="X130" s="728"/>
      <c r="Y130" s="728"/>
      <c r="Z130" s="728"/>
      <c r="AA130" s="728"/>
      <c r="AB130" s="728"/>
      <c r="AC130" s="728"/>
      <c r="AD130" s="728"/>
      <c r="AE130" s="728"/>
      <c r="AF130" s="728"/>
      <c r="AG130" s="728"/>
      <c r="AH130" s="728"/>
      <c r="AI130" s="728"/>
      <c r="AJ130" s="728"/>
      <c r="AK130" s="728"/>
      <c r="AL130" s="728"/>
      <c r="AM130" s="729"/>
      <c r="AN130" s="729"/>
      <c r="AO130" s="729"/>
      <c r="AP130" s="698"/>
      <c r="AQ130" s="698"/>
      <c r="AR130" s="698"/>
      <c r="AS130" s="698"/>
      <c r="AT130" s="698"/>
      <c r="AU130" s="698"/>
      <c r="AV130" s="698"/>
      <c r="AW130" s="698"/>
      <c r="AX130" s="728"/>
      <c r="AY130" s="728"/>
      <c r="AZ130" s="728"/>
      <c r="BA130" s="728"/>
      <c r="BB130" s="728"/>
      <c r="BC130" s="728"/>
      <c r="BD130" s="728"/>
      <c r="BE130" s="728"/>
      <c r="BF130" s="728"/>
      <c r="BG130" s="728"/>
      <c r="BH130" s="728"/>
      <c r="BI130" s="728"/>
      <c r="BJ130" s="728"/>
      <c r="BK130" s="728"/>
      <c r="BL130" s="728"/>
      <c r="BM130" s="728"/>
      <c r="BN130" s="728"/>
      <c r="BO130" s="728"/>
      <c r="BP130" s="738"/>
      <c r="BQ130" s="738"/>
      <c r="BR130" s="738"/>
      <c r="BS130" s="738"/>
      <c r="BT130" s="738"/>
      <c r="BU130" s="738"/>
      <c r="BV130" s="738"/>
      <c r="BW130" s="738"/>
      <c r="BX130" s="738"/>
      <c r="BY130" s="738"/>
      <c r="BZ130" s="738"/>
      <c r="CA130" s="738"/>
      <c r="CB130" s="738"/>
      <c r="CC130" s="738"/>
      <c r="CD130" s="738"/>
      <c r="CE130" s="738"/>
      <c r="CF130" s="290"/>
      <c r="CG130" s="290"/>
      <c r="CH130" s="290"/>
      <c r="CI130" s="290"/>
      <c r="CJ130" s="290"/>
      <c r="CK130" s="290"/>
      <c r="CL130" s="290"/>
      <c r="CM130" s="290"/>
      <c r="CN130" s="290"/>
      <c r="CO130" s="290"/>
      <c r="CP130" s="290"/>
      <c r="CQ130" s="290"/>
      <c r="CR130" s="290"/>
      <c r="CS130" s="290"/>
      <c r="CT130" s="290"/>
      <c r="CU130" s="290"/>
      <c r="CV130" s="290"/>
      <c r="CW130" s="290"/>
      <c r="CX130" s="290"/>
    </row>
    <row r="131" spans="1:102" ht="14.25" customHeight="1" x14ac:dyDescent="0.15">
      <c r="A131" s="290"/>
      <c r="B131" s="698"/>
      <c r="C131" s="698"/>
      <c r="D131" s="698"/>
      <c r="E131" s="698"/>
      <c r="F131" s="36"/>
      <c r="G131" s="36"/>
      <c r="H131" s="36"/>
      <c r="I131" s="741"/>
      <c r="J131" s="741"/>
      <c r="K131" s="741"/>
      <c r="L131" s="741"/>
      <c r="M131" s="741"/>
      <c r="N131" s="741"/>
      <c r="O131" s="728"/>
      <c r="P131" s="728"/>
      <c r="Q131" s="728"/>
      <c r="R131" s="728"/>
      <c r="S131" s="728"/>
      <c r="T131" s="728"/>
      <c r="U131" s="728"/>
      <c r="V131" s="728"/>
      <c r="W131" s="728"/>
      <c r="X131" s="728"/>
      <c r="Y131" s="728"/>
      <c r="Z131" s="728"/>
      <c r="AA131" s="728"/>
      <c r="AB131" s="728"/>
      <c r="AC131" s="728"/>
      <c r="AD131" s="728"/>
      <c r="AE131" s="728"/>
      <c r="AF131" s="728"/>
      <c r="AG131" s="728"/>
      <c r="AH131" s="728"/>
      <c r="AI131" s="728"/>
      <c r="AJ131" s="728"/>
      <c r="AK131" s="728"/>
      <c r="AL131" s="728"/>
      <c r="AM131" s="729"/>
      <c r="AN131" s="729"/>
      <c r="AO131" s="729"/>
      <c r="AP131" s="698"/>
      <c r="AQ131" s="698"/>
      <c r="AR131" s="698"/>
      <c r="AS131" s="698"/>
      <c r="AT131" s="698"/>
      <c r="AU131" s="698"/>
      <c r="AV131" s="698"/>
      <c r="AW131" s="698"/>
      <c r="AX131" s="728"/>
      <c r="AY131" s="728"/>
      <c r="AZ131" s="728"/>
      <c r="BA131" s="728"/>
      <c r="BB131" s="728"/>
      <c r="BC131" s="728"/>
      <c r="BD131" s="728"/>
      <c r="BE131" s="728"/>
      <c r="BF131" s="728"/>
      <c r="BG131" s="728"/>
      <c r="BH131" s="728"/>
      <c r="BI131" s="728"/>
      <c r="BJ131" s="728"/>
      <c r="BK131" s="728"/>
      <c r="BL131" s="728"/>
      <c r="BM131" s="728"/>
      <c r="BN131" s="728"/>
      <c r="BO131" s="728"/>
      <c r="BP131" s="738"/>
      <c r="BQ131" s="738"/>
      <c r="BR131" s="738"/>
      <c r="BS131" s="738"/>
      <c r="BT131" s="738"/>
      <c r="BU131" s="738"/>
      <c r="BV131" s="738"/>
      <c r="BW131" s="738"/>
      <c r="BX131" s="738"/>
      <c r="BY131" s="738"/>
      <c r="BZ131" s="738"/>
      <c r="CA131" s="738"/>
      <c r="CB131" s="738"/>
      <c r="CC131" s="738"/>
      <c r="CD131" s="738"/>
      <c r="CE131" s="738"/>
      <c r="CF131" s="290"/>
      <c r="CG131" s="290"/>
      <c r="CH131" s="290"/>
      <c r="CI131" s="290"/>
      <c r="CJ131" s="290"/>
      <c r="CK131" s="290"/>
      <c r="CL131" s="290"/>
      <c r="CM131" s="290"/>
      <c r="CN131" s="290"/>
      <c r="CO131" s="290"/>
      <c r="CP131" s="290"/>
      <c r="CQ131" s="290"/>
      <c r="CR131" s="290"/>
      <c r="CS131" s="290"/>
      <c r="CT131" s="290"/>
      <c r="CU131" s="290"/>
      <c r="CV131" s="290"/>
      <c r="CW131" s="290"/>
      <c r="CX131" s="290"/>
    </row>
    <row r="132" spans="1:102" ht="14.25" customHeight="1" x14ac:dyDescent="0.15">
      <c r="A132" s="290"/>
      <c r="B132" s="698"/>
      <c r="C132" s="698"/>
      <c r="D132" s="698"/>
      <c r="E132" s="698"/>
      <c r="F132" s="36"/>
      <c r="G132" s="36"/>
      <c r="H132" s="36"/>
      <c r="I132" s="36"/>
      <c r="J132" s="36"/>
      <c r="K132" s="36"/>
      <c r="L132" s="290"/>
      <c r="M132" s="290"/>
      <c r="N132" s="290"/>
      <c r="O132" s="290"/>
      <c r="P132" s="297"/>
      <c r="Q132" s="290"/>
      <c r="R132" s="290"/>
      <c r="S132" s="290"/>
      <c r="T132" s="290"/>
      <c r="U132" s="290"/>
      <c r="V132" s="290"/>
      <c r="W132" s="290"/>
      <c r="X132" s="290"/>
      <c r="Y132" s="290"/>
      <c r="Z132" s="290"/>
      <c r="AA132" s="290"/>
      <c r="AB132" s="290"/>
      <c r="AC132" s="290"/>
      <c r="AD132" s="290"/>
      <c r="AE132" s="290"/>
      <c r="AF132" s="290"/>
      <c r="AG132" s="290"/>
      <c r="AH132" s="290"/>
      <c r="AI132" s="290"/>
      <c r="AJ132" s="290"/>
      <c r="AK132" s="290"/>
      <c r="AL132" s="290"/>
      <c r="AM132" s="290"/>
      <c r="AN132" s="290"/>
      <c r="AO132" s="290"/>
      <c r="AP132" s="290"/>
      <c r="AQ132" s="290"/>
      <c r="AR132" s="290"/>
      <c r="AS132" s="290"/>
      <c r="AT132" s="290"/>
      <c r="AU132" s="290"/>
      <c r="AV132" s="290"/>
      <c r="AW132" s="290"/>
      <c r="AX132" s="290"/>
      <c r="AY132" s="290"/>
      <c r="AZ132" s="290"/>
      <c r="BA132" s="290"/>
      <c r="BB132" s="290"/>
      <c r="BC132" s="290"/>
      <c r="BD132" s="290"/>
      <c r="BE132" s="290"/>
      <c r="BF132" s="290"/>
      <c r="BG132" s="290"/>
      <c r="BH132" s="290"/>
      <c r="BI132" s="290"/>
      <c r="BJ132" s="290"/>
      <c r="BK132" s="290"/>
      <c r="BL132" s="290"/>
      <c r="BM132" s="290"/>
      <c r="BN132" s="290"/>
      <c r="BO132" s="290"/>
      <c r="BP132" s="290"/>
      <c r="BQ132" s="290"/>
      <c r="BR132" s="290"/>
      <c r="BS132" s="290"/>
      <c r="BT132" s="290"/>
      <c r="BU132" s="290"/>
      <c r="BV132" s="290"/>
      <c r="BW132" s="290"/>
      <c r="BX132" s="290"/>
      <c r="BY132" s="290"/>
      <c r="BZ132" s="290"/>
      <c r="CA132" s="290"/>
      <c r="CB132" s="290"/>
      <c r="CC132" s="290"/>
      <c r="CD132" s="290"/>
      <c r="CE132" s="290"/>
      <c r="CF132" s="290"/>
      <c r="CG132" s="290"/>
      <c r="CH132" s="290"/>
      <c r="CI132" s="290"/>
      <c r="CJ132" s="290"/>
      <c r="CK132" s="290"/>
      <c r="CL132" s="290"/>
      <c r="CM132" s="290"/>
      <c r="CN132" s="290"/>
      <c r="CO132" s="290"/>
      <c r="CP132" s="290"/>
      <c r="CQ132" s="290"/>
      <c r="CR132" s="290"/>
      <c r="CS132" s="290"/>
      <c r="CT132" s="290"/>
      <c r="CU132" s="290"/>
      <c r="CV132" s="290"/>
      <c r="CW132" s="290"/>
      <c r="CX132" s="290"/>
    </row>
    <row r="133" spans="1:102" ht="14.25" customHeight="1" x14ac:dyDescent="0.15">
      <c r="A133" s="290"/>
      <c r="B133" s="698"/>
      <c r="C133" s="698"/>
      <c r="D133" s="698"/>
      <c r="E133" s="698"/>
      <c r="F133" s="290"/>
      <c r="G133" s="290"/>
      <c r="H133" s="290"/>
      <c r="I133" s="290"/>
      <c r="J133" s="290"/>
      <c r="K133" s="290"/>
      <c r="L133" s="290"/>
      <c r="M133" s="290"/>
      <c r="N133" s="290"/>
      <c r="O133" s="290"/>
      <c r="P133" s="290"/>
      <c r="Q133" s="290"/>
      <c r="R133" s="290"/>
      <c r="S133" s="290"/>
      <c r="T133" s="290"/>
      <c r="U133" s="298"/>
      <c r="V133" s="290"/>
      <c r="W133" s="290"/>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90"/>
      <c r="AS133" s="290"/>
      <c r="AT133" s="290"/>
      <c r="AU133" s="290"/>
      <c r="AV133" s="290"/>
      <c r="AW133" s="290"/>
      <c r="AX133" s="290"/>
      <c r="AY133" s="290"/>
      <c r="AZ133" s="290"/>
      <c r="BA133" s="290"/>
      <c r="BB133" s="290"/>
      <c r="BC133" s="290"/>
      <c r="BD133" s="290"/>
      <c r="BE133" s="290"/>
      <c r="BF133" s="290"/>
      <c r="BG133" s="290"/>
      <c r="BH133" s="290"/>
      <c r="BI133" s="290"/>
      <c r="BJ133" s="290"/>
      <c r="BK133" s="290"/>
      <c r="BL133" s="290"/>
      <c r="BM133" s="290"/>
      <c r="BN133" s="290"/>
      <c r="BO133" s="290"/>
      <c r="BP133" s="290"/>
      <c r="BQ133" s="290"/>
      <c r="BR133" s="290"/>
      <c r="BS133" s="290"/>
      <c r="BT133" s="290"/>
      <c r="BU133" s="290"/>
      <c r="BV133" s="290"/>
      <c r="BW133" s="290"/>
      <c r="BX133" s="290"/>
      <c r="BY133" s="290"/>
      <c r="BZ133" s="290"/>
      <c r="CA133" s="290"/>
      <c r="CB133" s="290"/>
      <c r="CC133" s="290"/>
      <c r="CD133" s="290"/>
      <c r="CE133" s="290"/>
      <c r="CF133" s="290"/>
      <c r="CG133" s="290"/>
      <c r="CH133" s="290"/>
      <c r="CI133" s="290"/>
      <c r="CJ133" s="290"/>
      <c r="CK133" s="290"/>
      <c r="CL133" s="290"/>
      <c r="CM133" s="290"/>
      <c r="CN133" s="290"/>
      <c r="CO133" s="290"/>
      <c r="CP133" s="290"/>
      <c r="CQ133" s="290"/>
      <c r="CR133" s="290"/>
      <c r="CS133" s="290"/>
      <c r="CT133" s="290"/>
      <c r="CU133" s="290"/>
      <c r="CV133" s="290"/>
      <c r="CW133" s="290"/>
      <c r="CX133" s="290"/>
    </row>
    <row r="134" spans="1:102" ht="14.25" customHeight="1" x14ac:dyDescent="0.15">
      <c r="A134" s="290"/>
      <c r="B134" s="290"/>
      <c r="C134" s="290"/>
      <c r="D134" s="290"/>
      <c r="E134" s="290"/>
      <c r="F134" s="290"/>
      <c r="G134" s="290"/>
      <c r="H134" s="290"/>
      <c r="I134" s="290"/>
      <c r="J134" s="290"/>
      <c r="K134" s="290"/>
      <c r="L134" s="298"/>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290"/>
      <c r="AY134" s="290"/>
      <c r="AZ134" s="290"/>
      <c r="BA134" s="290"/>
      <c r="BB134" s="290"/>
      <c r="BC134" s="290"/>
      <c r="BD134" s="290"/>
      <c r="BE134" s="290"/>
      <c r="BF134" s="290"/>
      <c r="BG134" s="290"/>
      <c r="BH134" s="290"/>
      <c r="BI134" s="290"/>
      <c r="BJ134" s="290"/>
      <c r="BK134" s="290"/>
      <c r="BL134" s="290"/>
      <c r="BM134" s="290"/>
      <c r="BN134" s="290"/>
      <c r="BO134" s="290"/>
      <c r="BP134" s="290"/>
      <c r="BQ134" s="290"/>
      <c r="BR134" s="290"/>
      <c r="BS134" s="290"/>
      <c r="BT134" s="290"/>
      <c r="BU134" s="290"/>
      <c r="BV134" s="290"/>
      <c r="BW134" s="290"/>
      <c r="BX134" s="290"/>
      <c r="BY134" s="290"/>
      <c r="BZ134" s="290"/>
      <c r="CA134" s="290"/>
      <c r="CB134" s="290"/>
      <c r="CC134" s="290"/>
      <c r="CD134" s="290"/>
      <c r="CE134" s="290"/>
      <c r="CF134" s="290"/>
      <c r="CG134" s="290"/>
      <c r="CH134" s="290"/>
      <c r="CI134" s="290"/>
      <c r="CJ134" s="290"/>
      <c r="CK134" s="290"/>
      <c r="CL134" s="290"/>
      <c r="CM134" s="290"/>
      <c r="CN134" s="290"/>
      <c r="CO134" s="290"/>
      <c r="CP134" s="290"/>
      <c r="CQ134" s="290"/>
      <c r="CR134" s="290"/>
      <c r="CS134" s="290"/>
      <c r="CT134" s="290"/>
      <c r="CU134" s="290"/>
      <c r="CV134" s="290"/>
      <c r="CW134" s="290"/>
      <c r="CX134" s="290"/>
    </row>
    <row r="135" spans="1:102" ht="14.25" customHeight="1" x14ac:dyDescent="0.15">
      <c r="A135" s="290"/>
      <c r="B135" s="290"/>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290"/>
      <c r="Z135" s="290"/>
      <c r="AA135" s="290"/>
      <c r="AB135" s="290"/>
      <c r="AC135" s="290"/>
      <c r="AD135" s="290"/>
      <c r="AE135" s="290"/>
      <c r="AF135" s="290"/>
      <c r="AG135" s="290"/>
      <c r="AH135" s="290"/>
      <c r="AI135" s="290"/>
      <c r="AJ135" s="290"/>
      <c r="AK135" s="290"/>
      <c r="AL135" s="290"/>
      <c r="AM135" s="290"/>
      <c r="AN135" s="290"/>
      <c r="AO135" s="290"/>
      <c r="AP135" s="717"/>
      <c r="AQ135" s="718"/>
      <c r="AR135" s="718"/>
      <c r="AS135" s="718"/>
      <c r="AT135" s="718"/>
      <c r="AU135" s="718"/>
      <c r="AV135" s="718"/>
      <c r="AW135" s="718"/>
      <c r="AX135" s="718"/>
      <c r="AY135" s="718"/>
      <c r="AZ135" s="718"/>
      <c r="BA135" s="719"/>
      <c r="BB135" s="720"/>
      <c r="BC135" s="720"/>
      <c r="BD135" s="720"/>
      <c r="BE135" s="720"/>
      <c r="BF135" s="720"/>
      <c r="BG135" s="720"/>
      <c r="BH135" s="720"/>
      <c r="BI135" s="720"/>
      <c r="BJ135" s="720"/>
      <c r="BK135" s="720"/>
      <c r="BL135" s="720"/>
      <c r="BM135" s="720"/>
      <c r="BN135" s="720"/>
      <c r="BO135" s="720"/>
      <c r="BP135" s="720"/>
      <c r="BQ135" s="720"/>
      <c r="BR135" s="720"/>
      <c r="BS135" s="720"/>
      <c r="BT135" s="720"/>
      <c r="BU135" s="720"/>
      <c r="BV135" s="720"/>
      <c r="BW135" s="720"/>
      <c r="BX135" s="720"/>
      <c r="BY135" s="720"/>
      <c r="BZ135" s="720"/>
      <c r="CA135" s="720"/>
      <c r="CB135" s="717"/>
      <c r="CC135" s="718"/>
      <c r="CD135" s="718"/>
      <c r="CE135" s="718"/>
      <c r="CF135" s="290"/>
      <c r="CG135" s="290"/>
      <c r="CH135" s="290"/>
      <c r="CI135" s="290"/>
      <c r="CJ135" s="290"/>
      <c r="CK135" s="290"/>
      <c r="CL135" s="290"/>
      <c r="CM135" s="290"/>
      <c r="CN135" s="290"/>
      <c r="CO135" s="290"/>
      <c r="CP135" s="290"/>
      <c r="CQ135" s="290"/>
      <c r="CR135" s="290"/>
      <c r="CS135" s="290"/>
      <c r="CT135" s="290"/>
      <c r="CU135" s="290"/>
      <c r="CV135" s="290"/>
      <c r="CW135" s="290"/>
      <c r="CX135" s="290"/>
    </row>
    <row r="136" spans="1:102" ht="14.25" customHeight="1" x14ac:dyDescent="0.15">
      <c r="A136" s="290"/>
      <c r="B136" s="290"/>
      <c r="C136" s="290"/>
      <c r="D136" s="290"/>
      <c r="E136" s="290"/>
      <c r="F136" s="290"/>
      <c r="G136" s="290"/>
      <c r="H136" s="290"/>
      <c r="I136" s="290"/>
      <c r="J136" s="290"/>
      <c r="K136" s="290"/>
      <c r="L136" s="290"/>
      <c r="M136" s="290"/>
      <c r="N136" s="290"/>
      <c r="O136" s="290"/>
      <c r="P136" s="290"/>
      <c r="Q136" s="297"/>
      <c r="R136" s="290"/>
      <c r="S136" s="290"/>
      <c r="T136" s="290"/>
      <c r="U136" s="290"/>
      <c r="V136" s="290"/>
      <c r="W136" s="290"/>
      <c r="X136" s="698"/>
      <c r="Y136" s="698"/>
      <c r="Z136" s="698"/>
      <c r="AA136" s="698"/>
      <c r="AB136" s="698"/>
      <c r="AC136" s="698"/>
      <c r="AD136" s="698"/>
      <c r="AE136" s="698"/>
      <c r="AF136" s="290"/>
      <c r="AG136" s="290"/>
      <c r="AH136" s="290"/>
      <c r="AI136" s="290"/>
      <c r="AJ136" s="290"/>
      <c r="AK136" s="290"/>
      <c r="AL136" s="290"/>
      <c r="AM136" s="290"/>
      <c r="AN136" s="290"/>
      <c r="AO136" s="290"/>
      <c r="AP136" s="718"/>
      <c r="AQ136" s="718"/>
      <c r="AR136" s="718"/>
      <c r="AS136" s="718"/>
      <c r="AT136" s="718"/>
      <c r="AU136" s="718"/>
      <c r="AV136" s="718"/>
      <c r="AW136" s="718"/>
      <c r="AX136" s="718"/>
      <c r="AY136" s="718"/>
      <c r="AZ136" s="718"/>
      <c r="BA136" s="720"/>
      <c r="BB136" s="720"/>
      <c r="BC136" s="720"/>
      <c r="BD136" s="720"/>
      <c r="BE136" s="720"/>
      <c r="BF136" s="720"/>
      <c r="BG136" s="720"/>
      <c r="BH136" s="720"/>
      <c r="BI136" s="720"/>
      <c r="BJ136" s="720"/>
      <c r="BK136" s="720"/>
      <c r="BL136" s="720"/>
      <c r="BM136" s="720"/>
      <c r="BN136" s="720"/>
      <c r="BO136" s="720"/>
      <c r="BP136" s="720"/>
      <c r="BQ136" s="720"/>
      <c r="BR136" s="720"/>
      <c r="BS136" s="720"/>
      <c r="BT136" s="720"/>
      <c r="BU136" s="720"/>
      <c r="BV136" s="720"/>
      <c r="BW136" s="720"/>
      <c r="BX136" s="720"/>
      <c r="BY136" s="720"/>
      <c r="BZ136" s="720"/>
      <c r="CA136" s="720"/>
      <c r="CB136" s="718"/>
      <c r="CC136" s="718"/>
      <c r="CD136" s="718"/>
      <c r="CE136" s="718"/>
      <c r="CF136" s="290"/>
      <c r="CG136" s="290"/>
      <c r="CH136" s="290"/>
      <c r="CI136" s="290"/>
      <c r="CJ136" s="290"/>
      <c r="CK136" s="290"/>
      <c r="CL136" s="290"/>
      <c r="CM136" s="290"/>
      <c r="CN136" s="290"/>
      <c r="CO136" s="290"/>
      <c r="CP136" s="290"/>
      <c r="CQ136" s="290"/>
      <c r="CR136" s="290"/>
      <c r="CS136" s="290"/>
      <c r="CT136" s="290"/>
      <c r="CU136" s="290"/>
      <c r="CV136" s="290"/>
      <c r="CW136" s="290"/>
      <c r="CX136" s="290"/>
    </row>
    <row r="137" spans="1:102" ht="14.25" customHeight="1" x14ac:dyDescent="0.15">
      <c r="A137" s="290"/>
      <c r="B137" s="290"/>
      <c r="C137" s="290"/>
      <c r="D137" s="290"/>
      <c r="E137" s="290"/>
      <c r="F137" s="290"/>
      <c r="G137" s="290"/>
      <c r="H137" s="290"/>
      <c r="I137" s="290"/>
      <c r="J137" s="290"/>
      <c r="K137" s="290"/>
      <c r="L137" s="290"/>
      <c r="M137" s="290"/>
      <c r="N137" s="290"/>
      <c r="O137" s="290"/>
      <c r="P137" s="290"/>
      <c r="Q137" s="290"/>
      <c r="R137" s="290"/>
      <c r="S137" s="290"/>
      <c r="T137" s="290"/>
      <c r="U137" s="290"/>
      <c r="V137" s="290"/>
      <c r="W137" s="290"/>
      <c r="X137" s="290"/>
      <c r="Y137" s="290"/>
      <c r="Z137" s="290"/>
      <c r="AA137" s="290"/>
      <c r="AB137" s="290"/>
      <c r="AC137" s="290"/>
      <c r="AD137" s="290"/>
      <c r="AE137" s="290"/>
      <c r="AF137" s="290"/>
      <c r="AG137" s="290"/>
      <c r="AH137" s="290"/>
      <c r="AI137" s="290"/>
      <c r="AJ137" s="290"/>
      <c r="AK137" s="290"/>
      <c r="AL137" s="290"/>
      <c r="AM137" s="290"/>
      <c r="AN137" s="290"/>
      <c r="AO137" s="290"/>
      <c r="AP137" s="290"/>
      <c r="AQ137" s="290"/>
      <c r="AR137" s="290"/>
      <c r="AS137" s="290"/>
      <c r="AT137" s="290"/>
      <c r="AU137" s="290"/>
      <c r="AV137" s="290"/>
      <c r="AW137" s="290"/>
      <c r="AX137" s="290"/>
      <c r="AY137" s="290"/>
      <c r="AZ137" s="290"/>
      <c r="BA137" s="290"/>
      <c r="BB137" s="290"/>
      <c r="BC137" s="290"/>
      <c r="BD137" s="290"/>
      <c r="BE137" s="290"/>
      <c r="BF137" s="290"/>
      <c r="BG137" s="290"/>
      <c r="BH137" s="290"/>
      <c r="BI137" s="290"/>
      <c r="BJ137" s="290"/>
      <c r="BK137" s="290"/>
      <c r="BL137" s="290"/>
      <c r="BM137" s="290"/>
      <c r="BN137" s="290"/>
      <c r="BO137" s="290"/>
      <c r="BP137" s="290"/>
      <c r="BQ137" s="290"/>
      <c r="BR137" s="290"/>
      <c r="BS137" s="290"/>
      <c r="BT137" s="290"/>
      <c r="BU137" s="290"/>
      <c r="BV137" s="290"/>
      <c r="BW137" s="290"/>
      <c r="BX137" s="290"/>
      <c r="BY137" s="290"/>
      <c r="BZ137" s="290"/>
      <c r="CA137" s="290"/>
      <c r="CB137" s="290"/>
      <c r="CC137" s="290"/>
      <c r="CD137" s="290"/>
      <c r="CE137" s="290"/>
      <c r="CF137" s="290"/>
      <c r="CG137" s="290"/>
      <c r="CH137" s="290"/>
      <c r="CI137" s="290"/>
      <c r="CJ137" s="290"/>
      <c r="CK137" s="290"/>
      <c r="CL137" s="290"/>
      <c r="CM137" s="290"/>
      <c r="CN137" s="290"/>
      <c r="CO137" s="290"/>
      <c r="CP137" s="290"/>
      <c r="CQ137" s="290"/>
      <c r="CR137" s="290"/>
      <c r="CS137" s="290"/>
      <c r="CT137" s="290"/>
      <c r="CU137" s="290"/>
      <c r="CV137" s="290"/>
      <c r="CW137" s="290"/>
      <c r="CX137" s="290"/>
    </row>
    <row r="138" spans="1:102" ht="14.25" customHeight="1" x14ac:dyDescent="0.15">
      <c r="A138" s="290"/>
      <c r="B138" s="290"/>
      <c r="C138" s="290"/>
      <c r="D138" s="290"/>
      <c r="E138" s="290"/>
      <c r="F138" s="290"/>
      <c r="G138" s="290"/>
      <c r="H138" s="290"/>
      <c r="I138" s="290"/>
      <c r="J138" s="290"/>
      <c r="K138" s="290"/>
      <c r="L138" s="297"/>
      <c r="M138" s="290"/>
      <c r="N138" s="290"/>
      <c r="O138" s="290"/>
      <c r="P138" s="290"/>
      <c r="Q138" s="290"/>
      <c r="R138" s="290"/>
      <c r="S138" s="290"/>
      <c r="T138" s="290"/>
      <c r="U138" s="290"/>
      <c r="V138" s="290"/>
      <c r="W138" s="290"/>
      <c r="X138" s="290"/>
      <c r="Y138" s="290"/>
      <c r="Z138" s="290"/>
      <c r="AA138" s="290"/>
      <c r="AB138" s="290"/>
      <c r="AC138" s="290"/>
      <c r="AD138" s="290"/>
      <c r="AE138" s="290"/>
      <c r="AF138" s="290"/>
      <c r="AG138" s="290"/>
      <c r="AH138" s="290"/>
      <c r="AI138" s="290"/>
      <c r="AJ138" s="290"/>
      <c r="AK138" s="290"/>
      <c r="AL138" s="290"/>
      <c r="AM138" s="290"/>
      <c r="AN138" s="290"/>
      <c r="AO138" s="290"/>
      <c r="AP138" s="717"/>
      <c r="AQ138" s="718"/>
      <c r="AR138" s="718"/>
      <c r="AS138" s="718"/>
      <c r="AT138" s="718"/>
      <c r="AU138" s="718"/>
      <c r="AV138" s="718"/>
      <c r="AW138" s="718"/>
      <c r="AX138" s="718"/>
      <c r="AY138" s="718"/>
      <c r="AZ138" s="718"/>
      <c r="BA138" s="719"/>
      <c r="BB138" s="720"/>
      <c r="BC138" s="720"/>
      <c r="BD138" s="720"/>
      <c r="BE138" s="720"/>
      <c r="BF138" s="720"/>
      <c r="BG138" s="720"/>
      <c r="BH138" s="720"/>
      <c r="BI138" s="720"/>
      <c r="BJ138" s="720"/>
      <c r="BK138" s="720"/>
      <c r="BL138" s="720"/>
      <c r="BM138" s="720"/>
      <c r="BN138" s="720"/>
      <c r="BO138" s="720"/>
      <c r="BP138" s="720"/>
      <c r="BQ138" s="720"/>
      <c r="BR138" s="720"/>
      <c r="BS138" s="720"/>
      <c r="BT138" s="720"/>
      <c r="BU138" s="720"/>
      <c r="BV138" s="720"/>
      <c r="BW138" s="720"/>
      <c r="BX138" s="720"/>
      <c r="BY138" s="720"/>
      <c r="BZ138" s="720"/>
      <c r="CA138" s="720"/>
      <c r="CB138" s="717"/>
      <c r="CC138" s="718"/>
      <c r="CD138" s="718"/>
      <c r="CE138" s="718"/>
      <c r="CF138" s="290"/>
      <c r="CG138" s="290"/>
      <c r="CH138" s="290"/>
      <c r="CI138" s="290"/>
      <c r="CJ138" s="290"/>
      <c r="CK138" s="290"/>
      <c r="CL138" s="290"/>
      <c r="CM138" s="290"/>
      <c r="CN138" s="290"/>
      <c r="CO138" s="290"/>
      <c r="CP138" s="290"/>
      <c r="CQ138" s="290"/>
      <c r="CR138" s="290"/>
      <c r="CS138" s="290"/>
      <c r="CT138" s="290"/>
      <c r="CU138" s="290"/>
      <c r="CV138" s="290"/>
      <c r="CW138" s="290"/>
      <c r="CX138" s="290"/>
    </row>
    <row r="139" spans="1:102" ht="14.25" customHeight="1" x14ac:dyDescent="0.15">
      <c r="A139" s="290"/>
      <c r="B139" s="290"/>
      <c r="C139" s="290"/>
      <c r="D139" s="290"/>
      <c r="E139" s="290"/>
      <c r="F139" s="290"/>
      <c r="G139" s="290"/>
      <c r="H139" s="290"/>
      <c r="I139" s="290"/>
      <c r="J139" s="290"/>
      <c r="K139" s="290"/>
      <c r="L139" s="290"/>
      <c r="M139" s="290"/>
      <c r="N139" s="290"/>
      <c r="O139" s="290"/>
      <c r="P139" s="290"/>
      <c r="Q139" s="290"/>
      <c r="R139" s="290"/>
      <c r="S139" s="290"/>
      <c r="T139" s="290"/>
      <c r="U139" s="290"/>
      <c r="V139" s="290"/>
      <c r="W139" s="290"/>
      <c r="X139" s="290"/>
      <c r="Y139" s="290"/>
      <c r="Z139" s="290"/>
      <c r="AA139" s="290"/>
      <c r="AB139" s="290"/>
      <c r="AC139" s="290"/>
      <c r="AD139" s="290"/>
      <c r="AE139" s="290"/>
      <c r="AF139" s="290"/>
      <c r="AG139" s="290"/>
      <c r="AH139" s="290"/>
      <c r="AI139" s="290"/>
      <c r="AJ139" s="290"/>
      <c r="AK139" s="290"/>
      <c r="AL139" s="290"/>
      <c r="AM139" s="290"/>
      <c r="AN139" s="290"/>
      <c r="AO139" s="290"/>
      <c r="AP139" s="718"/>
      <c r="AQ139" s="718"/>
      <c r="AR139" s="718"/>
      <c r="AS139" s="718"/>
      <c r="AT139" s="718"/>
      <c r="AU139" s="718"/>
      <c r="AV139" s="718"/>
      <c r="AW139" s="718"/>
      <c r="AX139" s="718"/>
      <c r="AY139" s="718"/>
      <c r="AZ139" s="718"/>
      <c r="BA139" s="720"/>
      <c r="BB139" s="720"/>
      <c r="BC139" s="720"/>
      <c r="BD139" s="720"/>
      <c r="BE139" s="720"/>
      <c r="BF139" s="720"/>
      <c r="BG139" s="720"/>
      <c r="BH139" s="720"/>
      <c r="BI139" s="720"/>
      <c r="BJ139" s="720"/>
      <c r="BK139" s="720"/>
      <c r="BL139" s="720"/>
      <c r="BM139" s="720"/>
      <c r="BN139" s="720"/>
      <c r="BO139" s="720"/>
      <c r="BP139" s="720"/>
      <c r="BQ139" s="720"/>
      <c r="BR139" s="720"/>
      <c r="BS139" s="720"/>
      <c r="BT139" s="720"/>
      <c r="BU139" s="720"/>
      <c r="BV139" s="720"/>
      <c r="BW139" s="720"/>
      <c r="BX139" s="720"/>
      <c r="BY139" s="720"/>
      <c r="BZ139" s="720"/>
      <c r="CA139" s="720"/>
      <c r="CB139" s="718"/>
      <c r="CC139" s="718"/>
      <c r="CD139" s="718"/>
      <c r="CE139" s="718"/>
      <c r="CF139" s="290"/>
      <c r="CG139" s="290"/>
      <c r="CH139" s="290"/>
      <c r="CI139" s="290"/>
      <c r="CJ139" s="290"/>
      <c r="CK139" s="290"/>
      <c r="CL139" s="290"/>
      <c r="CM139" s="290"/>
      <c r="CN139" s="290"/>
      <c r="CO139" s="290"/>
      <c r="CP139" s="290"/>
      <c r="CQ139" s="290"/>
      <c r="CR139" s="290"/>
      <c r="CS139" s="290"/>
      <c r="CT139" s="290"/>
      <c r="CU139" s="290"/>
      <c r="CV139" s="290"/>
      <c r="CW139" s="290"/>
      <c r="CX139" s="290"/>
    </row>
    <row r="140" spans="1:102" ht="14.25" customHeight="1" x14ac:dyDescent="0.15">
      <c r="A140" s="290"/>
      <c r="B140" s="290"/>
      <c r="C140" s="290"/>
      <c r="D140" s="290"/>
      <c r="E140" s="290"/>
      <c r="F140" s="290"/>
      <c r="G140" s="290"/>
      <c r="H140" s="290"/>
      <c r="I140" s="290"/>
      <c r="J140" s="290"/>
      <c r="K140" s="290"/>
      <c r="L140" s="290"/>
      <c r="M140" s="290"/>
      <c r="N140" s="290"/>
      <c r="O140" s="290"/>
      <c r="P140" s="290"/>
      <c r="Q140" s="290"/>
      <c r="R140" s="290"/>
      <c r="S140" s="290"/>
      <c r="T140" s="290"/>
      <c r="U140" s="290"/>
      <c r="V140" s="290"/>
      <c r="W140" s="290"/>
      <c r="X140" s="290"/>
      <c r="Y140" s="290"/>
      <c r="Z140" s="290"/>
      <c r="AA140" s="290"/>
      <c r="AB140" s="290"/>
      <c r="AC140" s="290"/>
      <c r="AD140" s="290"/>
      <c r="AE140" s="290"/>
      <c r="AF140" s="290"/>
      <c r="AG140" s="290"/>
      <c r="AH140" s="290"/>
      <c r="AI140" s="290"/>
      <c r="AJ140" s="290"/>
      <c r="AK140" s="290"/>
      <c r="AL140" s="290"/>
      <c r="AM140" s="290"/>
      <c r="AN140" s="290"/>
      <c r="AO140" s="290"/>
      <c r="AP140" s="290"/>
      <c r="AQ140" s="290"/>
      <c r="AR140" s="290"/>
      <c r="AS140" s="290"/>
      <c r="AT140" s="290"/>
      <c r="AU140" s="290"/>
      <c r="AV140" s="290"/>
      <c r="AW140" s="290"/>
      <c r="AX140" s="290"/>
      <c r="AY140" s="290"/>
      <c r="AZ140" s="290"/>
      <c r="BA140" s="290"/>
      <c r="BB140" s="290"/>
      <c r="BC140" s="290"/>
      <c r="BD140" s="290"/>
      <c r="BE140" s="290"/>
      <c r="BF140" s="290"/>
      <c r="BG140" s="290"/>
      <c r="BH140" s="290"/>
      <c r="BI140" s="290"/>
      <c r="BJ140" s="290"/>
      <c r="BK140" s="290"/>
      <c r="BL140" s="290"/>
      <c r="BM140" s="290"/>
      <c r="BN140" s="290"/>
      <c r="BO140" s="290"/>
      <c r="BP140" s="290"/>
      <c r="BQ140" s="290"/>
      <c r="BR140" s="290"/>
      <c r="BS140" s="290"/>
      <c r="BT140" s="290"/>
      <c r="BU140" s="290"/>
      <c r="BV140" s="290"/>
      <c r="BW140" s="290"/>
      <c r="BX140" s="290"/>
      <c r="BY140" s="290"/>
      <c r="BZ140" s="290"/>
      <c r="CA140" s="290"/>
      <c r="CB140" s="290"/>
      <c r="CC140" s="290"/>
      <c r="CD140" s="290"/>
      <c r="CE140" s="290"/>
      <c r="CF140" s="290"/>
      <c r="CG140" s="290"/>
      <c r="CH140" s="290"/>
      <c r="CI140" s="290"/>
      <c r="CJ140" s="290"/>
      <c r="CK140" s="290"/>
      <c r="CL140" s="290"/>
      <c r="CM140" s="290"/>
      <c r="CN140" s="290"/>
      <c r="CO140" s="290"/>
      <c r="CP140" s="290"/>
      <c r="CQ140" s="290"/>
      <c r="CR140" s="290"/>
      <c r="CS140" s="290"/>
      <c r="CT140" s="290"/>
      <c r="CU140" s="290"/>
      <c r="CV140" s="290"/>
      <c r="CW140" s="290"/>
      <c r="CX140" s="290"/>
    </row>
    <row r="141" spans="1:102" ht="14.25" customHeight="1" x14ac:dyDescent="0.15">
      <c r="A141" s="290"/>
      <c r="B141" s="290"/>
      <c r="C141" s="290"/>
      <c r="D141" s="290"/>
      <c r="E141" s="290"/>
      <c r="F141" s="290"/>
      <c r="G141" s="290"/>
      <c r="H141" s="290"/>
      <c r="I141" s="290"/>
      <c r="J141" s="290"/>
      <c r="K141" s="290"/>
      <c r="L141" s="290"/>
      <c r="M141" s="290"/>
      <c r="N141" s="290"/>
      <c r="O141" s="290"/>
      <c r="P141" s="290"/>
      <c r="Q141" s="290"/>
      <c r="R141" s="290"/>
      <c r="S141" s="290"/>
      <c r="T141" s="290"/>
      <c r="U141" s="290"/>
      <c r="V141" s="290"/>
      <c r="W141" s="290"/>
      <c r="X141" s="290"/>
      <c r="Y141" s="290"/>
      <c r="Z141" s="290"/>
      <c r="AA141" s="290"/>
      <c r="AB141" s="290"/>
      <c r="AC141" s="290"/>
      <c r="AD141" s="290"/>
      <c r="AE141" s="290"/>
      <c r="AF141" s="290"/>
      <c r="AG141" s="290"/>
      <c r="AH141" s="290"/>
      <c r="AI141" s="290"/>
      <c r="AJ141" s="290"/>
      <c r="AK141" s="290"/>
      <c r="AL141" s="290"/>
      <c r="AM141" s="290"/>
      <c r="AN141" s="290"/>
      <c r="AO141" s="290"/>
      <c r="AP141" s="290"/>
      <c r="AQ141" s="290"/>
      <c r="AR141" s="290"/>
      <c r="AS141" s="290"/>
      <c r="AT141" s="290"/>
      <c r="AU141" s="290"/>
      <c r="AV141" s="290"/>
      <c r="AW141" s="290"/>
      <c r="AX141" s="290"/>
      <c r="AY141" s="290"/>
      <c r="AZ141" s="290"/>
      <c r="BA141" s="290"/>
      <c r="BB141" s="290"/>
      <c r="BC141" s="290"/>
      <c r="BD141" s="290"/>
      <c r="BE141" s="290"/>
      <c r="BF141" s="290"/>
      <c r="BG141" s="290"/>
      <c r="BH141" s="290"/>
      <c r="BI141" s="290"/>
      <c r="BJ141" s="290"/>
      <c r="BK141" s="290"/>
      <c r="BL141" s="290"/>
      <c r="BM141" s="290"/>
      <c r="BN141" s="290"/>
      <c r="BO141" s="290"/>
      <c r="BP141" s="290"/>
      <c r="BQ141" s="290"/>
      <c r="BR141" s="290"/>
      <c r="BS141" s="290"/>
      <c r="BT141" s="290"/>
      <c r="BU141" s="290"/>
      <c r="BV141" s="290"/>
      <c r="BW141" s="290"/>
      <c r="BX141" s="290"/>
      <c r="BY141" s="290"/>
      <c r="BZ141" s="290"/>
      <c r="CA141" s="290"/>
      <c r="CB141" s="290"/>
      <c r="CC141" s="290"/>
      <c r="CD141" s="290"/>
      <c r="CE141" s="290"/>
      <c r="CF141" s="290"/>
      <c r="CG141" s="290"/>
      <c r="CH141" s="290"/>
      <c r="CI141" s="290"/>
      <c r="CJ141" s="290"/>
      <c r="CK141" s="290"/>
      <c r="CL141" s="290"/>
      <c r="CM141" s="290"/>
      <c r="CN141" s="290"/>
      <c r="CO141" s="290"/>
      <c r="CP141" s="290"/>
      <c r="CQ141" s="290"/>
      <c r="CR141" s="290"/>
      <c r="CS141" s="290"/>
      <c r="CT141" s="290"/>
      <c r="CU141" s="290"/>
      <c r="CV141" s="290"/>
      <c r="CW141" s="290"/>
      <c r="CX141" s="290"/>
    </row>
    <row r="142" spans="1:102" ht="14.25" customHeight="1" x14ac:dyDescent="0.15">
      <c r="A142" s="290"/>
      <c r="B142" s="290"/>
      <c r="C142" s="290"/>
      <c r="D142" s="290"/>
      <c r="E142" s="290"/>
      <c r="F142" s="290"/>
      <c r="G142" s="290"/>
      <c r="H142" s="290"/>
      <c r="I142" s="290"/>
      <c r="J142" s="290"/>
      <c r="K142" s="290"/>
      <c r="L142" s="290"/>
      <c r="M142" s="290"/>
      <c r="N142" s="290"/>
      <c r="O142" s="290"/>
      <c r="P142" s="290"/>
      <c r="Q142" s="290"/>
      <c r="R142" s="290"/>
      <c r="S142" s="290"/>
      <c r="T142" s="290"/>
      <c r="U142" s="290"/>
      <c r="V142" s="290"/>
      <c r="W142" s="290"/>
      <c r="X142" s="290"/>
      <c r="Y142" s="290"/>
      <c r="Z142" s="290"/>
      <c r="AA142" s="290"/>
      <c r="AB142" s="290"/>
      <c r="AC142" s="290"/>
      <c r="AD142" s="290"/>
      <c r="AE142" s="290"/>
      <c r="AF142" s="290"/>
      <c r="AG142" s="290"/>
      <c r="AH142" s="290"/>
      <c r="AI142" s="290"/>
      <c r="AJ142" s="290"/>
      <c r="AK142" s="290"/>
      <c r="AL142" s="290"/>
      <c r="AM142" s="290"/>
      <c r="AN142" s="290"/>
      <c r="AO142" s="290"/>
      <c r="AP142" s="290"/>
      <c r="AQ142" s="290"/>
      <c r="AR142" s="290"/>
      <c r="AS142" s="290"/>
      <c r="AT142" s="290"/>
      <c r="AU142" s="290"/>
      <c r="AV142" s="290"/>
      <c r="AW142" s="290"/>
      <c r="AX142" s="290"/>
      <c r="AY142" s="290"/>
      <c r="AZ142" s="290"/>
      <c r="BA142" s="290"/>
      <c r="BB142" s="290"/>
      <c r="BC142" s="290"/>
      <c r="BD142" s="290"/>
      <c r="BE142" s="290"/>
      <c r="BF142" s="290"/>
      <c r="BG142" s="290"/>
      <c r="BH142" s="290"/>
      <c r="BI142" s="290"/>
      <c r="BJ142" s="290"/>
      <c r="BK142" s="290"/>
      <c r="BL142" s="290"/>
      <c r="BM142" s="290"/>
      <c r="BN142" s="290"/>
      <c r="BO142" s="290"/>
      <c r="BP142" s="290"/>
      <c r="BQ142" s="290"/>
      <c r="BR142" s="290"/>
      <c r="BS142" s="290"/>
      <c r="BT142" s="290"/>
      <c r="BU142" s="290"/>
      <c r="BV142" s="290"/>
      <c r="BW142" s="290"/>
      <c r="BX142" s="290"/>
      <c r="BY142" s="290"/>
      <c r="BZ142" s="290"/>
      <c r="CA142" s="290"/>
      <c r="CB142" s="290"/>
      <c r="CC142" s="290"/>
      <c r="CD142" s="290"/>
      <c r="CE142" s="290"/>
      <c r="CF142" s="290"/>
      <c r="CG142" s="290"/>
      <c r="CH142" s="290"/>
      <c r="CI142" s="290"/>
      <c r="CJ142" s="290"/>
      <c r="CK142" s="290"/>
      <c r="CL142" s="290"/>
      <c r="CM142" s="290"/>
      <c r="CN142" s="290"/>
      <c r="CO142" s="290"/>
      <c r="CP142" s="290"/>
      <c r="CQ142" s="290"/>
      <c r="CR142" s="290"/>
      <c r="CS142" s="290"/>
      <c r="CT142" s="290"/>
      <c r="CU142" s="290"/>
      <c r="CV142" s="290"/>
      <c r="CW142" s="290"/>
      <c r="CX142" s="290"/>
    </row>
    <row r="143" spans="1:102" ht="14.25" customHeight="1" x14ac:dyDescent="0.15">
      <c r="A143" s="290"/>
      <c r="B143" s="290"/>
      <c r="C143" s="290"/>
      <c r="D143" s="290"/>
      <c r="E143" s="290"/>
      <c r="F143" s="290"/>
      <c r="G143" s="290"/>
      <c r="H143" s="290"/>
      <c r="I143" s="290"/>
      <c r="J143" s="290"/>
      <c r="K143" s="290"/>
      <c r="L143" s="290"/>
      <c r="M143" s="290"/>
      <c r="N143" s="290"/>
      <c r="O143" s="290"/>
      <c r="P143" s="290"/>
      <c r="Q143" s="290"/>
      <c r="R143" s="290"/>
      <c r="S143" s="290"/>
      <c r="T143" s="290"/>
      <c r="U143" s="290"/>
      <c r="V143" s="290"/>
      <c r="W143" s="290"/>
      <c r="X143" s="290"/>
      <c r="Y143" s="290"/>
      <c r="Z143" s="290"/>
      <c r="AA143" s="290"/>
      <c r="AB143" s="290"/>
      <c r="AC143" s="290"/>
      <c r="AD143" s="290"/>
      <c r="AE143" s="290"/>
      <c r="AF143" s="290"/>
      <c r="AG143" s="290"/>
      <c r="AH143" s="290"/>
      <c r="AI143" s="290"/>
      <c r="AJ143" s="290"/>
      <c r="AK143" s="290"/>
      <c r="AL143" s="290"/>
      <c r="AM143" s="290"/>
      <c r="AN143" s="290"/>
      <c r="AO143" s="290"/>
      <c r="AP143" s="290"/>
      <c r="AQ143" s="290"/>
      <c r="AR143" s="290"/>
      <c r="AS143" s="290"/>
      <c r="AT143" s="290"/>
      <c r="AU143" s="290"/>
      <c r="AV143" s="290"/>
      <c r="AW143" s="290"/>
      <c r="AX143" s="290"/>
      <c r="AY143" s="290"/>
      <c r="AZ143" s="290"/>
      <c r="BA143" s="290"/>
      <c r="BB143" s="290"/>
      <c r="BC143" s="290"/>
      <c r="BD143" s="290"/>
      <c r="BE143" s="290"/>
      <c r="BF143" s="290"/>
      <c r="BG143" s="290"/>
      <c r="BH143" s="290"/>
      <c r="BI143" s="290"/>
      <c r="BJ143" s="290"/>
      <c r="BK143" s="290"/>
      <c r="BL143" s="290"/>
      <c r="BM143" s="290"/>
      <c r="BN143" s="290"/>
      <c r="BO143" s="290"/>
      <c r="BP143" s="290"/>
      <c r="BQ143" s="290"/>
      <c r="BR143" s="290"/>
      <c r="BS143" s="290"/>
      <c r="BT143" s="290"/>
      <c r="BU143" s="290"/>
      <c r="BV143" s="290"/>
      <c r="BW143" s="290"/>
      <c r="BX143" s="290"/>
      <c r="BY143" s="290"/>
      <c r="BZ143" s="290"/>
      <c r="CA143" s="290"/>
      <c r="CB143" s="290"/>
      <c r="CC143" s="290"/>
      <c r="CD143" s="290"/>
      <c r="CE143" s="290"/>
      <c r="CF143" s="290"/>
      <c r="CG143" s="290"/>
      <c r="CH143" s="290"/>
      <c r="CI143" s="290"/>
      <c r="CJ143" s="290"/>
      <c r="CK143" s="290"/>
      <c r="CL143" s="290"/>
      <c r="CM143" s="290"/>
      <c r="CN143" s="290"/>
      <c r="CO143" s="290"/>
      <c r="CP143" s="290"/>
      <c r="CQ143" s="290"/>
      <c r="CR143" s="290"/>
      <c r="CS143" s="290"/>
      <c r="CT143" s="290"/>
      <c r="CU143" s="290"/>
      <c r="CV143" s="290"/>
      <c r="CW143" s="290"/>
      <c r="CX143" s="290"/>
    </row>
    <row r="144" spans="1:102" ht="14.25" customHeight="1" x14ac:dyDescent="0.15">
      <c r="A144" s="290"/>
      <c r="B144" s="290"/>
      <c r="C144" s="290"/>
      <c r="D144" s="290"/>
      <c r="E144" s="290"/>
      <c r="F144" s="290"/>
      <c r="G144" s="290"/>
      <c r="H144" s="290"/>
      <c r="I144" s="290"/>
      <c r="J144" s="290"/>
      <c r="K144" s="290"/>
      <c r="L144" s="290"/>
      <c r="M144" s="290"/>
      <c r="N144" s="290"/>
      <c r="O144" s="290"/>
      <c r="P144" s="290"/>
      <c r="Q144" s="290"/>
      <c r="R144" s="290"/>
      <c r="S144" s="290"/>
      <c r="T144" s="290"/>
      <c r="U144" s="290"/>
      <c r="V144" s="290"/>
      <c r="W144" s="290"/>
      <c r="X144" s="290"/>
      <c r="Y144" s="290"/>
      <c r="Z144" s="290"/>
      <c r="AA144" s="290"/>
      <c r="AB144" s="290"/>
      <c r="AC144" s="290"/>
      <c r="AD144" s="290"/>
      <c r="AE144" s="290"/>
      <c r="AF144" s="290"/>
      <c r="AG144" s="290"/>
      <c r="AH144" s="290"/>
      <c r="AI144" s="290"/>
      <c r="AJ144" s="290"/>
      <c r="AK144" s="290"/>
      <c r="AL144" s="290"/>
      <c r="AM144" s="290"/>
      <c r="AN144" s="290"/>
      <c r="AO144" s="290"/>
      <c r="AP144" s="290"/>
      <c r="AQ144" s="290"/>
      <c r="AR144" s="290"/>
      <c r="AS144" s="290"/>
      <c r="AT144" s="290"/>
      <c r="AU144" s="290"/>
      <c r="AV144" s="290"/>
      <c r="AW144" s="290"/>
      <c r="AX144" s="290"/>
      <c r="AY144" s="290"/>
      <c r="AZ144" s="290"/>
      <c r="BA144" s="290"/>
      <c r="BB144" s="290"/>
      <c r="BC144" s="290"/>
      <c r="BD144" s="290"/>
      <c r="BE144" s="290"/>
      <c r="BF144" s="290"/>
      <c r="BG144" s="290"/>
      <c r="BH144" s="290"/>
      <c r="BI144" s="290"/>
      <c r="BJ144" s="290"/>
      <c r="BK144" s="290"/>
      <c r="BL144" s="290"/>
      <c r="BM144" s="290"/>
      <c r="BN144" s="290"/>
      <c r="BO144" s="290"/>
      <c r="BP144" s="290"/>
      <c r="BQ144" s="290"/>
      <c r="BR144" s="290"/>
      <c r="BS144" s="290"/>
      <c r="BT144" s="290"/>
      <c r="BU144" s="290"/>
      <c r="BV144" s="290"/>
      <c r="BW144" s="290"/>
      <c r="BX144" s="290"/>
      <c r="BY144" s="290"/>
      <c r="BZ144" s="290"/>
      <c r="CA144" s="290"/>
      <c r="CB144" s="290"/>
      <c r="CC144" s="290"/>
      <c r="CD144" s="290"/>
      <c r="CE144" s="290"/>
      <c r="CF144" s="290"/>
      <c r="CG144" s="290"/>
      <c r="CH144" s="290"/>
      <c r="CI144" s="290"/>
      <c r="CJ144" s="290"/>
      <c r="CK144" s="290"/>
      <c r="CL144" s="290"/>
      <c r="CM144" s="290"/>
      <c r="CN144" s="290"/>
      <c r="CO144" s="290"/>
      <c r="CP144" s="290"/>
      <c r="CQ144" s="290"/>
      <c r="CR144" s="290"/>
      <c r="CS144" s="290"/>
      <c r="CT144" s="290"/>
      <c r="CU144" s="290"/>
      <c r="CV144" s="290"/>
      <c r="CW144" s="290"/>
      <c r="CX144" s="290"/>
    </row>
    <row r="145" spans="1:102" ht="14.25" customHeight="1" x14ac:dyDescent="0.15">
      <c r="A145" s="290"/>
      <c r="B145" s="290"/>
      <c r="C145" s="290"/>
      <c r="D145" s="290"/>
      <c r="E145" s="290"/>
      <c r="F145" s="290"/>
      <c r="G145" s="290"/>
      <c r="H145" s="290"/>
      <c r="I145" s="290"/>
      <c r="J145" s="290"/>
      <c r="K145" s="290"/>
      <c r="L145" s="290"/>
      <c r="M145" s="290"/>
      <c r="N145" s="290"/>
      <c r="O145" s="290"/>
      <c r="P145" s="290"/>
      <c r="Q145" s="290"/>
      <c r="R145" s="290"/>
      <c r="S145" s="290"/>
      <c r="T145" s="290"/>
      <c r="U145" s="290"/>
      <c r="V145" s="290"/>
      <c r="W145" s="290"/>
      <c r="X145" s="290"/>
      <c r="Y145" s="290"/>
      <c r="Z145" s="290"/>
      <c r="AA145" s="290"/>
      <c r="AB145" s="290"/>
      <c r="AC145" s="290"/>
      <c r="AD145" s="290"/>
      <c r="AE145" s="290"/>
      <c r="AF145" s="290"/>
      <c r="AG145" s="290"/>
      <c r="AH145" s="290"/>
      <c r="AI145" s="290"/>
      <c r="AJ145" s="290"/>
      <c r="AK145" s="290"/>
      <c r="AL145" s="290"/>
      <c r="AM145" s="290"/>
      <c r="AN145" s="290"/>
      <c r="AO145" s="290"/>
      <c r="AP145" s="290"/>
      <c r="AQ145" s="290"/>
      <c r="AR145" s="290"/>
      <c r="AS145" s="290"/>
      <c r="AT145" s="290"/>
      <c r="AU145" s="290"/>
      <c r="AV145" s="290"/>
      <c r="AW145" s="290"/>
      <c r="AX145" s="290"/>
      <c r="AY145" s="290"/>
      <c r="AZ145" s="290"/>
      <c r="BA145" s="290"/>
      <c r="BB145" s="290"/>
      <c r="BC145" s="290"/>
      <c r="BD145" s="290"/>
      <c r="BE145" s="290"/>
      <c r="BF145" s="290"/>
      <c r="BG145" s="290"/>
      <c r="BH145" s="290"/>
      <c r="BI145" s="290"/>
      <c r="BJ145" s="290"/>
      <c r="BK145" s="290"/>
      <c r="BL145" s="290"/>
      <c r="BM145" s="290"/>
      <c r="BN145" s="290"/>
      <c r="BO145" s="290"/>
      <c r="BP145" s="290"/>
      <c r="BQ145" s="290"/>
      <c r="BR145" s="290"/>
      <c r="BS145" s="290"/>
      <c r="BT145" s="290"/>
      <c r="BU145" s="290"/>
      <c r="BV145" s="290"/>
      <c r="BW145" s="290"/>
      <c r="BX145" s="290"/>
      <c r="BY145" s="290"/>
      <c r="BZ145" s="290"/>
      <c r="CA145" s="290"/>
      <c r="CB145" s="290"/>
      <c r="CC145" s="290"/>
      <c r="CD145" s="290"/>
      <c r="CE145" s="290"/>
      <c r="CF145" s="290"/>
      <c r="CG145" s="290"/>
      <c r="CH145" s="290"/>
      <c r="CI145" s="290"/>
      <c r="CJ145" s="290"/>
      <c r="CK145" s="290"/>
      <c r="CL145" s="290"/>
      <c r="CM145" s="290"/>
      <c r="CN145" s="290"/>
      <c r="CO145" s="290"/>
      <c r="CP145" s="290"/>
      <c r="CQ145" s="290"/>
      <c r="CR145" s="290"/>
      <c r="CS145" s="290"/>
      <c r="CT145" s="290"/>
      <c r="CU145" s="290"/>
      <c r="CV145" s="290"/>
      <c r="CW145" s="290"/>
      <c r="CX145" s="290"/>
    </row>
    <row r="146" spans="1:102" ht="14.25" customHeight="1" x14ac:dyDescent="0.15">
      <c r="A146" s="290"/>
      <c r="B146" s="290"/>
      <c r="C146" s="290"/>
      <c r="D146" s="290"/>
      <c r="E146" s="290"/>
      <c r="F146" s="290"/>
      <c r="G146" s="290"/>
      <c r="H146" s="290"/>
      <c r="I146" s="290"/>
      <c r="J146" s="290"/>
      <c r="K146" s="290"/>
      <c r="L146" s="290"/>
      <c r="M146" s="290"/>
      <c r="N146" s="290"/>
      <c r="O146" s="290"/>
      <c r="P146" s="290"/>
      <c r="Q146" s="290"/>
      <c r="R146" s="290"/>
      <c r="S146" s="290"/>
      <c r="T146" s="290"/>
      <c r="U146" s="290"/>
      <c r="V146" s="290"/>
      <c r="W146" s="290"/>
      <c r="X146" s="290"/>
      <c r="Y146" s="290"/>
      <c r="Z146" s="290"/>
      <c r="AA146" s="290"/>
      <c r="AB146" s="290"/>
      <c r="AC146" s="290"/>
      <c r="AD146" s="290"/>
      <c r="AE146" s="290"/>
      <c r="AF146" s="290"/>
      <c r="AG146" s="290"/>
      <c r="AH146" s="290"/>
      <c r="AI146" s="290"/>
      <c r="AJ146" s="290"/>
      <c r="AK146" s="290"/>
      <c r="AL146" s="290"/>
      <c r="AM146" s="290"/>
      <c r="AN146" s="290"/>
      <c r="AO146" s="290"/>
      <c r="AP146" s="290"/>
      <c r="AQ146" s="290"/>
      <c r="AR146" s="290"/>
      <c r="AS146" s="290"/>
      <c r="AT146" s="290"/>
      <c r="AU146" s="290"/>
      <c r="AV146" s="290"/>
      <c r="AW146" s="290"/>
      <c r="AX146" s="290"/>
      <c r="AY146" s="290"/>
      <c r="AZ146" s="290"/>
      <c r="BA146" s="290"/>
      <c r="BB146" s="290"/>
      <c r="BC146" s="290"/>
      <c r="BD146" s="290"/>
      <c r="BE146" s="290"/>
      <c r="BF146" s="290"/>
      <c r="BG146" s="290"/>
      <c r="BH146" s="290"/>
      <c r="BI146" s="290"/>
      <c r="BJ146" s="290"/>
      <c r="BK146" s="290"/>
      <c r="BL146" s="290"/>
      <c r="BM146" s="290"/>
      <c r="BN146" s="290"/>
      <c r="BO146" s="290"/>
      <c r="BP146" s="290"/>
      <c r="BQ146" s="290"/>
      <c r="BR146" s="290"/>
      <c r="BS146" s="290"/>
      <c r="BT146" s="290"/>
      <c r="BU146" s="290"/>
      <c r="BV146" s="290"/>
      <c r="BW146" s="290"/>
      <c r="BX146" s="290"/>
      <c r="BY146" s="290"/>
      <c r="BZ146" s="290"/>
      <c r="CA146" s="290"/>
      <c r="CB146" s="290"/>
      <c r="CC146" s="290"/>
      <c r="CD146" s="290"/>
      <c r="CE146" s="290"/>
      <c r="CF146" s="290"/>
      <c r="CG146" s="290"/>
      <c r="CH146" s="290"/>
      <c r="CI146" s="290"/>
      <c r="CJ146" s="290"/>
      <c r="CK146" s="290"/>
      <c r="CL146" s="290"/>
      <c r="CM146" s="290"/>
      <c r="CN146" s="290"/>
      <c r="CO146" s="290"/>
      <c r="CP146" s="290"/>
      <c r="CQ146" s="290"/>
      <c r="CR146" s="290"/>
      <c r="CS146" s="290"/>
      <c r="CT146" s="290"/>
      <c r="CU146" s="290"/>
      <c r="CV146" s="290"/>
      <c r="CW146" s="290"/>
      <c r="CX146" s="290"/>
    </row>
    <row r="147" spans="1:102" ht="14.25" customHeight="1" x14ac:dyDescent="0.15">
      <c r="A147" s="290"/>
      <c r="B147" s="290"/>
      <c r="C147" s="290"/>
      <c r="D147" s="290"/>
      <c r="E147" s="290"/>
      <c r="F147" s="290"/>
      <c r="G147" s="290"/>
      <c r="H147" s="290"/>
      <c r="I147" s="290"/>
      <c r="J147" s="290"/>
      <c r="K147" s="290"/>
      <c r="L147" s="290"/>
      <c r="M147" s="290"/>
      <c r="N147" s="290"/>
      <c r="O147" s="290"/>
      <c r="P147" s="290"/>
      <c r="Q147" s="290"/>
      <c r="R147" s="290"/>
      <c r="S147" s="290"/>
      <c r="T147" s="290"/>
      <c r="U147" s="290"/>
      <c r="V147" s="290"/>
      <c r="W147" s="290"/>
      <c r="X147" s="290"/>
      <c r="Y147" s="290"/>
      <c r="Z147" s="290"/>
      <c r="AA147" s="290"/>
      <c r="AB147" s="290"/>
      <c r="AC147" s="290"/>
      <c r="AD147" s="290"/>
      <c r="AE147" s="290"/>
      <c r="AF147" s="290"/>
      <c r="AG147" s="290"/>
      <c r="AH147" s="290"/>
      <c r="AI147" s="290"/>
      <c r="AJ147" s="290"/>
      <c r="AK147" s="290"/>
      <c r="AL147" s="290"/>
      <c r="AM147" s="290"/>
      <c r="AN147" s="290"/>
      <c r="AO147" s="290"/>
      <c r="AP147" s="290"/>
      <c r="AQ147" s="290"/>
      <c r="AR147" s="290"/>
      <c r="AS147" s="290"/>
      <c r="AT147" s="290"/>
      <c r="AU147" s="290"/>
      <c r="AV147" s="290"/>
      <c r="AW147" s="290"/>
      <c r="AX147" s="290"/>
      <c r="AY147" s="290"/>
      <c r="AZ147" s="290"/>
      <c r="BA147" s="290"/>
      <c r="BB147" s="290"/>
      <c r="BC147" s="290"/>
      <c r="BD147" s="290"/>
      <c r="BE147" s="290"/>
      <c r="BF147" s="290"/>
      <c r="BG147" s="290"/>
      <c r="BH147" s="290"/>
      <c r="BI147" s="290"/>
      <c r="BJ147" s="290"/>
      <c r="BK147" s="290"/>
      <c r="BL147" s="290"/>
      <c r="BM147" s="290"/>
      <c r="BN147" s="290"/>
      <c r="BO147" s="290"/>
      <c r="BP147" s="290"/>
      <c r="BQ147" s="290"/>
      <c r="BR147" s="290"/>
      <c r="BS147" s="290"/>
      <c r="BT147" s="290"/>
      <c r="BU147" s="290"/>
      <c r="BV147" s="290"/>
      <c r="BW147" s="290"/>
      <c r="BX147" s="290"/>
      <c r="BY147" s="290"/>
      <c r="BZ147" s="290"/>
      <c r="CA147" s="290"/>
      <c r="CB147" s="290"/>
      <c r="CC147" s="290"/>
      <c r="CD147" s="290"/>
      <c r="CE147" s="290"/>
      <c r="CF147" s="290"/>
      <c r="CG147" s="290"/>
      <c r="CH147" s="290"/>
      <c r="CI147" s="290"/>
      <c r="CJ147" s="290"/>
      <c r="CK147" s="290"/>
      <c r="CL147" s="290"/>
      <c r="CM147" s="290"/>
      <c r="CN147" s="290"/>
      <c r="CO147" s="290"/>
      <c r="CP147" s="290"/>
      <c r="CQ147" s="290"/>
      <c r="CR147" s="290"/>
      <c r="CS147" s="290"/>
      <c r="CT147" s="290"/>
      <c r="CU147" s="290"/>
      <c r="CV147" s="290"/>
      <c r="CW147" s="290"/>
      <c r="CX147" s="290"/>
    </row>
    <row r="148" spans="1:102" ht="14.25" customHeight="1" x14ac:dyDescent="0.15">
      <c r="A148" s="290"/>
      <c r="B148" s="290"/>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290"/>
      <c r="Z148" s="290"/>
      <c r="AA148" s="290"/>
      <c r="AB148" s="290"/>
      <c r="AC148" s="290"/>
      <c r="AD148" s="290"/>
      <c r="AE148" s="290"/>
      <c r="AF148" s="290"/>
      <c r="AG148" s="290"/>
      <c r="AH148" s="290"/>
      <c r="AI148" s="290"/>
      <c r="AJ148" s="290"/>
      <c r="AK148" s="290"/>
      <c r="AL148" s="290"/>
      <c r="AM148" s="290"/>
      <c r="AN148" s="290"/>
      <c r="AO148" s="290"/>
      <c r="AP148" s="290"/>
      <c r="AQ148" s="290"/>
      <c r="AR148" s="290"/>
      <c r="AS148" s="290"/>
      <c r="AT148" s="290"/>
      <c r="AU148" s="290"/>
      <c r="AV148" s="290"/>
      <c r="AW148" s="290"/>
      <c r="AX148" s="290"/>
      <c r="AY148" s="290"/>
      <c r="AZ148" s="290"/>
      <c r="BA148" s="290"/>
      <c r="BB148" s="290"/>
      <c r="BC148" s="290"/>
      <c r="BD148" s="290"/>
      <c r="BE148" s="290"/>
      <c r="BF148" s="290"/>
      <c r="BG148" s="290"/>
      <c r="BH148" s="290"/>
      <c r="BI148" s="290"/>
      <c r="BJ148" s="290"/>
      <c r="BK148" s="290"/>
      <c r="BL148" s="290"/>
      <c r="BM148" s="290"/>
      <c r="BN148" s="290"/>
      <c r="BO148" s="290"/>
      <c r="BP148" s="290"/>
      <c r="BQ148" s="290"/>
      <c r="BR148" s="290"/>
      <c r="BS148" s="290"/>
      <c r="BT148" s="290"/>
      <c r="BU148" s="290"/>
      <c r="BV148" s="290"/>
      <c r="BW148" s="290"/>
      <c r="BX148" s="290"/>
      <c r="BY148" s="290"/>
      <c r="BZ148" s="290"/>
      <c r="CA148" s="290"/>
      <c r="CB148" s="290"/>
      <c r="CC148" s="290"/>
      <c r="CD148" s="290"/>
      <c r="CE148" s="290"/>
      <c r="CF148" s="290"/>
      <c r="CG148" s="290"/>
      <c r="CH148" s="290"/>
      <c r="CI148" s="290"/>
      <c r="CJ148" s="290"/>
      <c r="CK148" s="290"/>
      <c r="CL148" s="290"/>
      <c r="CM148" s="290"/>
      <c r="CN148" s="290"/>
      <c r="CO148" s="290"/>
      <c r="CP148" s="290"/>
      <c r="CQ148" s="290"/>
      <c r="CR148" s="290"/>
      <c r="CS148" s="290"/>
      <c r="CT148" s="290"/>
      <c r="CU148" s="290"/>
      <c r="CV148" s="290"/>
      <c r="CW148" s="290"/>
      <c r="CX148" s="290"/>
    </row>
    <row r="149" spans="1:102" ht="14.25" customHeight="1" x14ac:dyDescent="0.15">
      <c r="A149" s="290"/>
      <c r="B149" s="290"/>
      <c r="C149" s="290"/>
      <c r="D149" s="290"/>
      <c r="E149" s="290"/>
      <c r="F149" s="290"/>
      <c r="G149" s="290"/>
      <c r="H149" s="290"/>
      <c r="I149" s="290"/>
      <c r="J149" s="290"/>
      <c r="K149" s="290"/>
      <c r="L149" s="290"/>
      <c r="M149" s="290"/>
      <c r="N149" s="290"/>
      <c r="O149" s="290"/>
      <c r="P149" s="290"/>
      <c r="Q149" s="290"/>
      <c r="R149" s="290"/>
      <c r="S149" s="290"/>
      <c r="T149" s="290"/>
      <c r="U149" s="290"/>
      <c r="V149" s="290"/>
      <c r="W149" s="290"/>
      <c r="X149" s="290"/>
      <c r="Y149" s="290"/>
      <c r="Z149" s="290"/>
      <c r="AA149" s="290"/>
      <c r="AB149" s="290"/>
      <c r="AC149" s="290"/>
      <c r="AD149" s="290"/>
      <c r="AE149" s="290"/>
      <c r="AF149" s="290"/>
      <c r="AG149" s="290"/>
      <c r="AH149" s="290"/>
      <c r="AI149" s="290"/>
      <c r="AJ149" s="290"/>
      <c r="AK149" s="290"/>
      <c r="AL149" s="290"/>
      <c r="AM149" s="290"/>
      <c r="AN149" s="290"/>
      <c r="AO149" s="290"/>
      <c r="AP149" s="290"/>
      <c r="AQ149" s="290"/>
      <c r="AR149" s="290"/>
      <c r="AS149" s="290"/>
      <c r="AT149" s="290"/>
      <c r="AU149" s="290"/>
      <c r="AV149" s="290"/>
      <c r="AW149" s="290"/>
      <c r="AX149" s="290"/>
      <c r="AY149" s="290"/>
      <c r="AZ149" s="290"/>
      <c r="BA149" s="290"/>
      <c r="BB149" s="290"/>
      <c r="BC149" s="290"/>
      <c r="BD149" s="290"/>
      <c r="BE149" s="290"/>
      <c r="BF149" s="290"/>
      <c r="BG149" s="290"/>
      <c r="BH149" s="290"/>
      <c r="BI149" s="290"/>
      <c r="BJ149" s="290"/>
      <c r="BK149" s="290"/>
      <c r="BL149" s="290"/>
      <c r="BM149" s="290"/>
      <c r="BN149" s="290"/>
      <c r="BO149" s="290"/>
      <c r="BP149" s="290"/>
      <c r="BQ149" s="290"/>
      <c r="BR149" s="290"/>
      <c r="BS149" s="290"/>
      <c r="BT149" s="290"/>
      <c r="BU149" s="290"/>
      <c r="BV149" s="290"/>
      <c r="BW149" s="290"/>
      <c r="BX149" s="290"/>
      <c r="BY149" s="290"/>
      <c r="BZ149" s="290"/>
      <c r="CA149" s="290"/>
      <c r="CB149" s="290"/>
      <c r="CC149" s="290"/>
      <c r="CD149" s="290"/>
      <c r="CE149" s="290"/>
      <c r="CF149" s="290"/>
      <c r="CG149" s="290"/>
      <c r="CH149" s="290"/>
      <c r="CI149" s="290"/>
      <c r="CJ149" s="290"/>
      <c r="CK149" s="290"/>
      <c r="CL149" s="290"/>
      <c r="CM149" s="290"/>
      <c r="CN149" s="290"/>
      <c r="CO149" s="290"/>
      <c r="CP149" s="290"/>
      <c r="CQ149" s="290"/>
      <c r="CR149" s="290"/>
      <c r="CS149" s="290"/>
      <c r="CT149" s="290"/>
      <c r="CU149" s="290"/>
      <c r="CV149" s="290"/>
      <c r="CW149" s="290"/>
      <c r="CX149" s="290"/>
    </row>
    <row r="150" spans="1:102" ht="14.25" customHeight="1" x14ac:dyDescent="0.15"/>
    <row r="151" spans="1:102" ht="14.25" customHeight="1" x14ac:dyDescent="0.15"/>
    <row r="152" spans="1:102" ht="14.25" customHeight="1" x14ac:dyDescent="0.15"/>
    <row r="153" spans="1:102" ht="14.25" customHeight="1" x14ac:dyDescent="0.15"/>
    <row r="154" spans="1:102" ht="14.25" customHeight="1" x14ac:dyDescent="0.15"/>
    <row r="155" spans="1:102" ht="14.25" customHeight="1" x14ac:dyDescent="0.15"/>
    <row r="156" spans="1:102" ht="14.25" customHeight="1" x14ac:dyDescent="0.15"/>
    <row r="157" spans="1:102" ht="14.25" customHeight="1" x14ac:dyDescent="0.15"/>
    <row r="158" spans="1:102" ht="14.25" customHeight="1" x14ac:dyDescent="0.15"/>
    <row r="159" spans="1:102" ht="14.25" customHeight="1" x14ac:dyDescent="0.15"/>
    <row r="160" spans="1:102"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sheetData>
  <sheetProtection selectLockedCells="1"/>
  <mergeCells count="384">
    <mergeCell ref="I15:N20"/>
    <mergeCell ref="AR18:AS20"/>
    <mergeCell ref="I9:S9"/>
    <mergeCell ref="BE7:BO8"/>
    <mergeCell ref="AT18:AU20"/>
    <mergeCell ref="AV18:AW20"/>
    <mergeCell ref="AX18:BO20"/>
    <mergeCell ref="AP18:AQ20"/>
    <mergeCell ref="O22:AH23"/>
    <mergeCell ref="O18:AH18"/>
    <mergeCell ref="O13:AH14"/>
    <mergeCell ref="I10:S11"/>
    <mergeCell ref="I12:N14"/>
    <mergeCell ref="BJ9:CE11"/>
    <mergeCell ref="BZ7:CA8"/>
    <mergeCell ref="I7:N8"/>
    <mergeCell ref="P7:Q7"/>
    <mergeCell ref="R7:U7"/>
    <mergeCell ref="V7:W7"/>
    <mergeCell ref="X7:AA7"/>
    <mergeCell ref="AB7:BD7"/>
    <mergeCell ref="P8:BD8"/>
    <mergeCell ref="O12:AH12"/>
    <mergeCell ref="AI12:AL14"/>
    <mergeCell ref="AR24:AS26"/>
    <mergeCell ref="BV7:BY8"/>
    <mergeCell ref="CB7:CE8"/>
    <mergeCell ref="BP18:CE20"/>
    <mergeCell ref="T9:AQ9"/>
    <mergeCell ref="T10:AQ11"/>
    <mergeCell ref="AR9:BI11"/>
    <mergeCell ref="AX24:BO26"/>
    <mergeCell ref="BP24:CE26"/>
    <mergeCell ref="AP21:AQ23"/>
    <mergeCell ref="AR21:AS23"/>
    <mergeCell ref="AT21:AU23"/>
    <mergeCell ref="AV21:AW23"/>
    <mergeCell ref="AX21:BO23"/>
    <mergeCell ref="BP21:CE23"/>
    <mergeCell ref="AT24:AU26"/>
    <mergeCell ref="O24:AH24"/>
    <mergeCell ref="AI24:AL26"/>
    <mergeCell ref="AM24:AO26"/>
    <mergeCell ref="AV24:AW26"/>
    <mergeCell ref="BP7:BS8"/>
    <mergeCell ref="BT7:BU8"/>
    <mergeCell ref="AX12:BO14"/>
    <mergeCell ref="BP12:CE14"/>
    <mergeCell ref="V37:BP37"/>
    <mergeCell ref="F36:M36"/>
    <mergeCell ref="N36:U36"/>
    <mergeCell ref="B26:E28"/>
    <mergeCell ref="AT15:AU17"/>
    <mergeCell ref="AV15:AW17"/>
    <mergeCell ref="AX15:BO17"/>
    <mergeCell ref="BP15:CE17"/>
    <mergeCell ref="AP24:AQ26"/>
    <mergeCell ref="AP15:AQ17"/>
    <mergeCell ref="AR15:AS17"/>
    <mergeCell ref="AI18:AL20"/>
    <mergeCell ref="AM18:AO20"/>
    <mergeCell ref="O15:AH15"/>
    <mergeCell ref="AI15:AL17"/>
    <mergeCell ref="AM15:AO17"/>
    <mergeCell ref="B17:E24"/>
    <mergeCell ref="O25:AH26"/>
    <mergeCell ref="O19:AH20"/>
    <mergeCell ref="O16:AH17"/>
    <mergeCell ref="I21:N26"/>
    <mergeCell ref="O21:AH21"/>
    <mergeCell ref="AI21:AL23"/>
    <mergeCell ref="AM21:AO23"/>
    <mergeCell ref="AM47:AW49"/>
    <mergeCell ref="BQ36:BW37"/>
    <mergeCell ref="BX36:CE37"/>
    <mergeCell ref="AP33:AZ34"/>
    <mergeCell ref="BA33:CA34"/>
    <mergeCell ref="CB33:CE34"/>
    <mergeCell ref="BA30:CA31"/>
    <mergeCell ref="CB30:CE31"/>
    <mergeCell ref="I40:N41"/>
    <mergeCell ref="O40:BD41"/>
    <mergeCell ref="BE40:BO41"/>
    <mergeCell ref="BP40:CE41"/>
    <mergeCell ref="I39:N39"/>
    <mergeCell ref="O39:BD39"/>
    <mergeCell ref="BE39:BO39"/>
    <mergeCell ref="BP39:CE39"/>
    <mergeCell ref="X31:Y31"/>
    <mergeCell ref="Z31:AA31"/>
    <mergeCell ref="AB31:AC31"/>
    <mergeCell ref="AD31:AE31"/>
    <mergeCell ref="AP30:AZ31"/>
    <mergeCell ref="V36:BP36"/>
    <mergeCell ref="F37:M37"/>
    <mergeCell ref="N37:U37"/>
    <mergeCell ref="BV42:BY43"/>
    <mergeCell ref="BZ42:CA43"/>
    <mergeCell ref="CB42:CE43"/>
    <mergeCell ref="X42:AA42"/>
    <mergeCell ref="AB42:BD42"/>
    <mergeCell ref="BE42:BO43"/>
    <mergeCell ref="BP42:BS43"/>
    <mergeCell ref="P43:BD43"/>
    <mergeCell ref="I44:S44"/>
    <mergeCell ref="T44:AQ44"/>
    <mergeCell ref="AR44:BI46"/>
    <mergeCell ref="BT42:BU43"/>
    <mergeCell ref="I42:N43"/>
    <mergeCell ref="P42:Q42"/>
    <mergeCell ref="R42:U42"/>
    <mergeCell ref="V42:W42"/>
    <mergeCell ref="BJ44:CE46"/>
    <mergeCell ref="I45:S46"/>
    <mergeCell ref="T45:AQ46"/>
    <mergeCell ref="AX47:BO49"/>
    <mergeCell ref="BP47:CE49"/>
    <mergeCell ref="O48:AH49"/>
    <mergeCell ref="AP50:AQ52"/>
    <mergeCell ref="AR50:AS52"/>
    <mergeCell ref="AT50:AU52"/>
    <mergeCell ref="AV50:AW52"/>
    <mergeCell ref="I50:N55"/>
    <mergeCell ref="O50:AH50"/>
    <mergeCell ref="AI50:AL52"/>
    <mergeCell ref="AM50:AO52"/>
    <mergeCell ref="AX50:BO52"/>
    <mergeCell ref="BP50:CE52"/>
    <mergeCell ref="O51:AH52"/>
    <mergeCell ref="AV53:AW55"/>
    <mergeCell ref="AX53:BO55"/>
    <mergeCell ref="BP53:CE55"/>
    <mergeCell ref="AR53:AS55"/>
    <mergeCell ref="O54:AH55"/>
    <mergeCell ref="AT53:AU55"/>
    <mergeCell ref="AP53:AQ55"/>
    <mergeCell ref="I47:N49"/>
    <mergeCell ref="O47:AH47"/>
    <mergeCell ref="AI47:AL49"/>
    <mergeCell ref="O57:AH58"/>
    <mergeCell ref="O59:AH59"/>
    <mergeCell ref="AI59:AL61"/>
    <mergeCell ref="AM59:AO61"/>
    <mergeCell ref="AP59:AQ61"/>
    <mergeCell ref="AR59:AS61"/>
    <mergeCell ref="AM56:AO58"/>
    <mergeCell ref="AP56:AQ58"/>
    <mergeCell ref="AR56:AS58"/>
    <mergeCell ref="AT56:AU58"/>
    <mergeCell ref="AV56:AW58"/>
    <mergeCell ref="AX56:BO58"/>
    <mergeCell ref="BP56:CE58"/>
    <mergeCell ref="B61:E63"/>
    <mergeCell ref="AP65:AZ66"/>
    <mergeCell ref="BA65:CA66"/>
    <mergeCell ref="AT59:AU61"/>
    <mergeCell ref="AV59:AW61"/>
    <mergeCell ref="AX59:BO61"/>
    <mergeCell ref="BP59:CE61"/>
    <mergeCell ref="I56:N61"/>
    <mergeCell ref="O56:AH56"/>
    <mergeCell ref="AI56:AL58"/>
    <mergeCell ref="CB65:CE66"/>
    <mergeCell ref="X66:Y66"/>
    <mergeCell ref="Z66:AA66"/>
    <mergeCell ref="AB66:AC66"/>
    <mergeCell ref="AD66:AE66"/>
    <mergeCell ref="O60:AH61"/>
    <mergeCell ref="B52:E59"/>
    <mergeCell ref="O53:AH53"/>
    <mergeCell ref="AI53:AL55"/>
    <mergeCell ref="AM53:AO55"/>
    <mergeCell ref="AP68:AZ69"/>
    <mergeCell ref="BA68:CA69"/>
    <mergeCell ref="CB68:CE69"/>
    <mergeCell ref="F71:M71"/>
    <mergeCell ref="N71:U71"/>
    <mergeCell ref="V71:BP71"/>
    <mergeCell ref="BQ71:BW72"/>
    <mergeCell ref="BX71:CE72"/>
    <mergeCell ref="F72:M72"/>
    <mergeCell ref="N72:U72"/>
    <mergeCell ref="V72:BP72"/>
    <mergeCell ref="R77:U77"/>
    <mergeCell ref="V77:W77"/>
    <mergeCell ref="AV88:AW90"/>
    <mergeCell ref="AX88:BO90"/>
    <mergeCell ref="I74:N74"/>
    <mergeCell ref="O74:BD74"/>
    <mergeCell ref="BE74:BO74"/>
    <mergeCell ref="BP74:CE74"/>
    <mergeCell ref="BV77:BY78"/>
    <mergeCell ref="BZ77:CA78"/>
    <mergeCell ref="CB77:CE78"/>
    <mergeCell ref="X77:AA77"/>
    <mergeCell ref="AB77:BD77"/>
    <mergeCell ref="BE77:BO78"/>
    <mergeCell ref="BP77:BS78"/>
    <mergeCell ref="P78:BD78"/>
    <mergeCell ref="BT77:BU78"/>
    <mergeCell ref="I77:N78"/>
    <mergeCell ref="P77:Q77"/>
    <mergeCell ref="I75:N76"/>
    <mergeCell ref="O75:BD76"/>
    <mergeCell ref="BE75:BO76"/>
    <mergeCell ref="BP75:CE76"/>
    <mergeCell ref="BJ79:CE81"/>
    <mergeCell ref="I79:S79"/>
    <mergeCell ref="T79:AQ79"/>
    <mergeCell ref="AR79:BI81"/>
    <mergeCell ref="I82:N84"/>
    <mergeCell ref="O82:AH82"/>
    <mergeCell ref="AI82:AL84"/>
    <mergeCell ref="BP88:CE90"/>
    <mergeCell ref="AR88:AS90"/>
    <mergeCell ref="O89:AH90"/>
    <mergeCell ref="AM82:AW84"/>
    <mergeCell ref="I80:S81"/>
    <mergeCell ref="T80:AQ81"/>
    <mergeCell ref="AX82:BO84"/>
    <mergeCell ref="BP82:CE84"/>
    <mergeCell ref="O83:AH84"/>
    <mergeCell ref="AP85:AQ87"/>
    <mergeCell ref="AR85:AS87"/>
    <mergeCell ref="AT85:AU87"/>
    <mergeCell ref="AV85:AW87"/>
    <mergeCell ref="AX85:BO87"/>
    <mergeCell ref="BP85:CE87"/>
    <mergeCell ref="O86:AH87"/>
    <mergeCell ref="B96:E98"/>
    <mergeCell ref="B87:E94"/>
    <mergeCell ref="O88:AH88"/>
    <mergeCell ref="AI88:AL90"/>
    <mergeCell ref="AM88:AO90"/>
    <mergeCell ref="AT88:AU90"/>
    <mergeCell ref="AR94:AS96"/>
    <mergeCell ref="AM91:AO93"/>
    <mergeCell ref="AP91:AQ93"/>
    <mergeCell ref="AR91:AS93"/>
    <mergeCell ref="AT91:AU93"/>
    <mergeCell ref="I85:N90"/>
    <mergeCell ref="O85:AH85"/>
    <mergeCell ref="AI85:AL87"/>
    <mergeCell ref="AM85:AO87"/>
    <mergeCell ref="AP88:AQ90"/>
    <mergeCell ref="AP100:AZ101"/>
    <mergeCell ref="BA100:CA101"/>
    <mergeCell ref="AT94:AU96"/>
    <mergeCell ref="AV94:AW96"/>
    <mergeCell ref="AX94:BO96"/>
    <mergeCell ref="BP94:CE96"/>
    <mergeCell ref="I91:N96"/>
    <mergeCell ref="O91:AH91"/>
    <mergeCell ref="AI91:AL93"/>
    <mergeCell ref="CB100:CE101"/>
    <mergeCell ref="X101:Y101"/>
    <mergeCell ref="Z101:AA101"/>
    <mergeCell ref="AB101:AC101"/>
    <mergeCell ref="AD101:AE101"/>
    <mergeCell ref="O95:AH96"/>
    <mergeCell ref="O92:AH93"/>
    <mergeCell ref="O94:AH94"/>
    <mergeCell ref="AI94:AL96"/>
    <mergeCell ref="AM94:AO96"/>
    <mergeCell ref="AP94:AQ96"/>
    <mergeCell ref="AV91:AW93"/>
    <mergeCell ref="AX91:BO93"/>
    <mergeCell ref="BP91:CE93"/>
    <mergeCell ref="AP103:AZ104"/>
    <mergeCell ref="BA103:CA104"/>
    <mergeCell ref="CB103:CE104"/>
    <mergeCell ref="F106:M106"/>
    <mergeCell ref="N106:U106"/>
    <mergeCell ref="V106:BP106"/>
    <mergeCell ref="BQ106:BW107"/>
    <mergeCell ref="BX106:CE107"/>
    <mergeCell ref="F107:M107"/>
    <mergeCell ref="N107:U107"/>
    <mergeCell ref="I110:N111"/>
    <mergeCell ref="O110:BD111"/>
    <mergeCell ref="BE110:BO111"/>
    <mergeCell ref="BP110:CE111"/>
    <mergeCell ref="V107:BP107"/>
    <mergeCell ref="I109:N109"/>
    <mergeCell ref="O109:BD109"/>
    <mergeCell ref="BE109:BO109"/>
    <mergeCell ref="BP109:CE109"/>
    <mergeCell ref="BV112:BY113"/>
    <mergeCell ref="BZ112:CA113"/>
    <mergeCell ref="CB112:CE113"/>
    <mergeCell ref="X112:AA112"/>
    <mergeCell ref="AB112:BD112"/>
    <mergeCell ref="BE112:BO113"/>
    <mergeCell ref="BP112:BS113"/>
    <mergeCell ref="P113:BD113"/>
    <mergeCell ref="I114:S114"/>
    <mergeCell ref="T114:AQ114"/>
    <mergeCell ref="AR114:BI116"/>
    <mergeCell ref="BT112:BU113"/>
    <mergeCell ref="I112:N113"/>
    <mergeCell ref="P112:Q112"/>
    <mergeCell ref="R112:U112"/>
    <mergeCell ref="V112:W112"/>
    <mergeCell ref="BJ114:CE116"/>
    <mergeCell ref="I115:S116"/>
    <mergeCell ref="T115:AQ116"/>
    <mergeCell ref="AX117:BO119"/>
    <mergeCell ref="BP117:CE119"/>
    <mergeCell ref="O118:AH119"/>
    <mergeCell ref="AP120:AQ122"/>
    <mergeCell ref="AR120:AS122"/>
    <mergeCell ref="AT120:AU122"/>
    <mergeCell ref="AV120:AW122"/>
    <mergeCell ref="I120:N125"/>
    <mergeCell ref="O120:AH120"/>
    <mergeCell ref="AI120:AL122"/>
    <mergeCell ref="AM120:AO122"/>
    <mergeCell ref="AX120:BO122"/>
    <mergeCell ref="BP120:CE122"/>
    <mergeCell ref="O121:AH122"/>
    <mergeCell ref="AM123:AO125"/>
    <mergeCell ref="AP123:AQ125"/>
    <mergeCell ref="AR123:AS125"/>
    <mergeCell ref="O124:AH125"/>
    <mergeCell ref="I117:N119"/>
    <mergeCell ref="O117:AH117"/>
    <mergeCell ref="AI117:AL119"/>
    <mergeCell ref="AM117:AW119"/>
    <mergeCell ref="B122:E129"/>
    <mergeCell ref="O123:AH123"/>
    <mergeCell ref="AI123:AL125"/>
    <mergeCell ref="AX126:BO128"/>
    <mergeCell ref="BP126:CE128"/>
    <mergeCell ref="I126:N131"/>
    <mergeCell ref="O126:AH126"/>
    <mergeCell ref="AI126:AL128"/>
    <mergeCell ref="AT123:AU125"/>
    <mergeCell ref="O127:AH128"/>
    <mergeCell ref="O129:AH129"/>
    <mergeCell ref="AI129:AL131"/>
    <mergeCell ref="AM129:AO131"/>
    <mergeCell ref="AX129:BO131"/>
    <mergeCell ref="B131:E133"/>
    <mergeCell ref="AV123:AW125"/>
    <mergeCell ref="AX123:BO125"/>
    <mergeCell ref="BP123:CE125"/>
    <mergeCell ref="AM126:AO128"/>
    <mergeCell ref="AP126:AQ128"/>
    <mergeCell ref="AP138:AZ139"/>
    <mergeCell ref="BA138:CA139"/>
    <mergeCell ref="CB138:CE139"/>
    <mergeCell ref="BP129:CE131"/>
    <mergeCell ref="O130:AH131"/>
    <mergeCell ref="AP135:AZ136"/>
    <mergeCell ref="BA135:CA136"/>
    <mergeCell ref="CB135:CE136"/>
    <mergeCell ref="AR126:AS128"/>
    <mergeCell ref="AT126:AU128"/>
    <mergeCell ref="AV126:AW128"/>
    <mergeCell ref="X136:Y136"/>
    <mergeCell ref="Z136:AA136"/>
    <mergeCell ref="AB136:AC136"/>
    <mergeCell ref="AD136:AE136"/>
    <mergeCell ref="AT129:AU131"/>
    <mergeCell ref="AV129:AW131"/>
    <mergeCell ref="AP129:AQ131"/>
    <mergeCell ref="AR129:AS131"/>
    <mergeCell ref="AM12:AW14"/>
    <mergeCell ref="F1:M1"/>
    <mergeCell ref="N1:U1"/>
    <mergeCell ref="V1:BP1"/>
    <mergeCell ref="I5:N6"/>
    <mergeCell ref="O5:BD6"/>
    <mergeCell ref="BE5:BO6"/>
    <mergeCell ref="BP5:CE6"/>
    <mergeCell ref="I4:N4"/>
    <mergeCell ref="O4:BD4"/>
    <mergeCell ref="BE4:BO4"/>
    <mergeCell ref="BP4:CE4"/>
    <mergeCell ref="BQ1:BW2"/>
    <mergeCell ref="BX1:CE2"/>
    <mergeCell ref="F2:M2"/>
    <mergeCell ref="N2:U2"/>
    <mergeCell ref="V2:BP2"/>
  </mergeCells>
  <phoneticPr fontId="4"/>
  <printOptions horizontalCentered="1" verticalCentered="1"/>
  <pageMargins left="0.59055118110236227" right="0.59055118110236227" top="0.59055118110236227" bottom="0.59055118110236227" header="0.31496062992125984" footer="0.31496062992125984"/>
  <pageSetup paperSize="9" scale="81" orientation="landscape" r:id="rId1"/>
  <rowBreaks count="3" manualBreakCount="3">
    <brk id="34" max="82" man="1"/>
    <brk id="69" max="82" man="1"/>
    <brk id="104" max="8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K119"/>
  <sheetViews>
    <sheetView showGridLines="0" showRowColHeaders="0" view="pageBreakPreview" zoomScale="60" zoomScaleNormal="100" workbookViewId="0">
      <selection activeCell="AV124" sqref="AV124"/>
    </sheetView>
  </sheetViews>
  <sheetFormatPr defaultColWidth="1.875" defaultRowHeight="13.5" x14ac:dyDescent="0.15"/>
  <cols>
    <col min="1" max="1" width="8.875" style="1" customWidth="1"/>
    <col min="2" max="16384" width="1.875" style="1"/>
  </cols>
  <sheetData>
    <row r="1" spans="1:83" ht="20.100000000000001" customHeight="1" x14ac:dyDescent="0.15">
      <c r="A1" s="106"/>
      <c r="B1" s="106"/>
      <c r="C1" s="106"/>
      <c r="D1" s="106"/>
      <c r="F1" s="574" t="s">
        <v>0</v>
      </c>
      <c r="G1" s="575"/>
      <c r="H1" s="575"/>
      <c r="I1" s="576"/>
      <c r="J1" s="576"/>
      <c r="K1" s="576"/>
      <c r="L1" s="576"/>
      <c r="M1" s="577"/>
      <c r="N1" s="582" t="str">
        <f>date!B5</f>
        <v>鹿児島県</v>
      </c>
      <c r="O1" s="583"/>
      <c r="P1" s="583"/>
      <c r="Q1" s="583"/>
      <c r="R1" s="583"/>
      <c r="S1" s="584"/>
      <c r="T1" s="584"/>
      <c r="U1" s="585"/>
      <c r="V1" s="586" t="str">
        <f>"令和"&amp;date!B3&amp;"年度　第４８回全国高等学校選抜バドミントン大会"</f>
        <v>令和元年度　第４８回全国高等学校選抜バドミントン大会</v>
      </c>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8"/>
      <c r="BO1" s="587"/>
      <c r="BP1" s="589"/>
      <c r="BQ1" s="520" t="s">
        <v>3</v>
      </c>
      <c r="BR1" s="521"/>
      <c r="BS1" s="521"/>
      <c r="BT1" s="521"/>
      <c r="BU1" s="521"/>
      <c r="BV1" s="521"/>
      <c r="BW1" s="522"/>
      <c r="BX1" s="545" t="str">
        <f>IF('①入力シート(男女)'!$D$20="","",'①入力シート(男女)'!$D$20)</f>
        <v/>
      </c>
      <c r="BY1" s="521"/>
      <c r="BZ1" s="521"/>
      <c r="CA1" s="521"/>
      <c r="CB1" s="521"/>
      <c r="CC1" s="521"/>
      <c r="CD1" s="521"/>
      <c r="CE1" s="546"/>
    </row>
    <row r="2" spans="1:83" ht="20.100000000000001" customHeight="1" thickBot="1" x14ac:dyDescent="0.2">
      <c r="A2" s="106"/>
      <c r="B2" s="106"/>
      <c r="C2" s="106"/>
      <c r="D2" s="106"/>
      <c r="F2" s="578" t="s">
        <v>1</v>
      </c>
      <c r="G2" s="579"/>
      <c r="H2" s="579"/>
      <c r="I2" s="580"/>
      <c r="J2" s="580"/>
      <c r="K2" s="580"/>
      <c r="L2" s="580"/>
      <c r="M2" s="581"/>
      <c r="N2" s="580" t="s">
        <v>2</v>
      </c>
      <c r="O2" s="580"/>
      <c r="P2" s="580"/>
      <c r="Q2" s="580"/>
      <c r="R2" s="580"/>
      <c r="S2" s="580"/>
      <c r="T2" s="580"/>
      <c r="U2" s="591"/>
      <c r="V2" s="586" t="s">
        <v>78</v>
      </c>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587"/>
      <c r="BI2" s="587"/>
      <c r="BJ2" s="587"/>
      <c r="BK2" s="587"/>
      <c r="BL2" s="587"/>
      <c r="BM2" s="587"/>
      <c r="BN2" s="588"/>
      <c r="BO2" s="587"/>
      <c r="BP2" s="589"/>
      <c r="BQ2" s="523"/>
      <c r="BR2" s="524"/>
      <c r="BS2" s="524"/>
      <c r="BT2" s="524"/>
      <c r="BU2" s="524"/>
      <c r="BV2" s="524"/>
      <c r="BW2" s="525"/>
      <c r="BX2" s="547"/>
      <c r="BY2" s="524"/>
      <c r="BZ2" s="524"/>
      <c r="CA2" s="524"/>
      <c r="CB2" s="524"/>
      <c r="CC2" s="524"/>
      <c r="CD2" s="524"/>
      <c r="CE2" s="548"/>
    </row>
    <row r="3" spans="1:83" ht="14.25" customHeight="1" thickBot="1" x14ac:dyDescent="0.2">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row>
    <row r="4" spans="1:83" ht="14.25" customHeight="1" x14ac:dyDescent="0.15">
      <c r="F4" s="134"/>
      <c r="G4" s="134"/>
      <c r="H4" s="134"/>
      <c r="I4" s="563" t="s">
        <v>10</v>
      </c>
      <c r="J4" s="551"/>
      <c r="K4" s="551"/>
      <c r="L4" s="551"/>
      <c r="M4" s="551"/>
      <c r="N4" s="551"/>
      <c r="O4" s="551" t="str">
        <f>IF('①入力シート(男女)'!$D$97="","",'①入力シート(男女)'!$Y$22)</f>
        <v/>
      </c>
      <c r="P4" s="551"/>
      <c r="Q4" s="551"/>
      <c r="R4" s="551"/>
      <c r="S4" s="551"/>
      <c r="T4" s="551"/>
      <c r="U4" s="551"/>
      <c r="V4" s="551"/>
      <c r="W4" s="551"/>
      <c r="X4" s="551"/>
      <c r="Y4" s="551"/>
      <c r="Z4" s="551"/>
      <c r="AA4" s="551"/>
      <c r="AB4" s="551"/>
      <c r="AC4" s="551"/>
      <c r="AD4" s="551"/>
      <c r="AE4" s="551"/>
      <c r="AF4" s="551"/>
      <c r="AG4" s="551"/>
      <c r="AH4" s="551"/>
      <c r="AI4" s="551"/>
      <c r="AJ4" s="551"/>
      <c r="AK4" s="551"/>
      <c r="AL4" s="551"/>
      <c r="AM4" s="551"/>
      <c r="AN4" s="551"/>
      <c r="AO4" s="551"/>
      <c r="AP4" s="551"/>
      <c r="AQ4" s="551"/>
      <c r="AR4" s="551"/>
      <c r="AS4" s="551"/>
      <c r="AT4" s="551"/>
      <c r="AU4" s="551"/>
      <c r="AV4" s="551"/>
      <c r="AW4" s="551"/>
      <c r="AX4" s="551"/>
      <c r="AY4" s="551"/>
      <c r="AZ4" s="551"/>
      <c r="BA4" s="551"/>
      <c r="BB4" s="551"/>
      <c r="BC4" s="551"/>
      <c r="BD4" s="551"/>
      <c r="BE4" s="551" t="s">
        <v>10</v>
      </c>
      <c r="BF4" s="551"/>
      <c r="BG4" s="551"/>
      <c r="BH4" s="551"/>
      <c r="BI4" s="551"/>
      <c r="BJ4" s="551"/>
      <c r="BK4" s="551"/>
      <c r="BL4" s="551"/>
      <c r="BM4" s="551"/>
      <c r="BN4" s="551"/>
      <c r="BO4" s="551"/>
      <c r="BP4" s="551" t="str">
        <f>'①入力シート(男女)'!$H$96&amp;"　"&amp;'①入力シート(男女)'!$J$96</f>
        <v>　</v>
      </c>
      <c r="BQ4" s="551"/>
      <c r="BR4" s="551"/>
      <c r="BS4" s="551"/>
      <c r="BT4" s="551"/>
      <c r="BU4" s="551"/>
      <c r="BV4" s="551"/>
      <c r="BW4" s="551"/>
      <c r="BX4" s="551"/>
      <c r="BY4" s="551"/>
      <c r="BZ4" s="551"/>
      <c r="CA4" s="551"/>
      <c r="CB4" s="551"/>
      <c r="CC4" s="551"/>
      <c r="CD4" s="551"/>
      <c r="CE4" s="552"/>
    </row>
    <row r="5" spans="1:83" ht="14.25" customHeight="1" x14ac:dyDescent="0.15">
      <c r="F5" s="134"/>
      <c r="G5" s="134"/>
      <c r="H5" s="134"/>
      <c r="I5" s="564" t="s">
        <v>12</v>
      </c>
      <c r="J5" s="543"/>
      <c r="K5" s="543"/>
      <c r="L5" s="543"/>
      <c r="M5" s="543"/>
      <c r="N5" s="543"/>
      <c r="O5" s="543" t="str">
        <f>IF('①入力シート(男女)'!$D$97="","",'①入力シート(男女)'!$Y$21)</f>
        <v/>
      </c>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t="s">
        <v>72</v>
      </c>
      <c r="BF5" s="543"/>
      <c r="BG5" s="543"/>
      <c r="BH5" s="543"/>
      <c r="BI5" s="543"/>
      <c r="BJ5" s="543"/>
      <c r="BK5" s="543"/>
      <c r="BL5" s="543"/>
      <c r="BM5" s="543"/>
      <c r="BN5" s="543"/>
      <c r="BO5" s="543"/>
      <c r="BP5" s="543" t="str">
        <f>'①入力シート(男女)'!$D$96&amp;"　"&amp;'①入力シート(男女)'!$F$96</f>
        <v>　</v>
      </c>
      <c r="BQ5" s="543"/>
      <c r="BR5" s="543"/>
      <c r="BS5" s="543"/>
      <c r="BT5" s="543"/>
      <c r="BU5" s="543"/>
      <c r="BV5" s="543"/>
      <c r="BW5" s="543"/>
      <c r="BX5" s="543"/>
      <c r="BY5" s="543"/>
      <c r="BZ5" s="543"/>
      <c r="CA5" s="543"/>
      <c r="CB5" s="543"/>
      <c r="CC5" s="543"/>
      <c r="CD5" s="543"/>
      <c r="CE5" s="573"/>
    </row>
    <row r="6" spans="1:83" ht="14.25" customHeight="1" x14ac:dyDescent="0.15">
      <c r="F6" s="134"/>
      <c r="G6" s="134"/>
      <c r="H6" s="134"/>
      <c r="I6" s="565"/>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7"/>
      <c r="AS6" s="537"/>
      <c r="AT6" s="537"/>
      <c r="AU6" s="537"/>
      <c r="AV6" s="537"/>
      <c r="AW6" s="537"/>
      <c r="AX6" s="537"/>
      <c r="AY6" s="537"/>
      <c r="AZ6" s="537"/>
      <c r="BA6" s="537"/>
      <c r="BB6" s="537"/>
      <c r="BC6" s="537"/>
      <c r="BD6" s="537"/>
      <c r="BE6" s="537"/>
      <c r="BF6" s="537"/>
      <c r="BG6" s="537"/>
      <c r="BH6" s="537"/>
      <c r="BI6" s="537"/>
      <c r="BJ6" s="537"/>
      <c r="BK6" s="537"/>
      <c r="BL6" s="537"/>
      <c r="BM6" s="537"/>
      <c r="BN6" s="537"/>
      <c r="BO6" s="537"/>
      <c r="BP6" s="537" t="str">
        <f>'①入力シート(男女)'!$H$76&amp;"　"&amp;'①入力シート(男女)'!$J$76</f>
        <v>　</v>
      </c>
      <c r="BQ6" s="537"/>
      <c r="BR6" s="537"/>
      <c r="BS6" s="537"/>
      <c r="BT6" s="537"/>
      <c r="BU6" s="537"/>
      <c r="BV6" s="537"/>
      <c r="BW6" s="537"/>
      <c r="BX6" s="537"/>
      <c r="BY6" s="537"/>
      <c r="BZ6" s="537"/>
      <c r="CA6" s="537"/>
      <c r="CB6" s="537"/>
      <c r="CC6" s="537"/>
      <c r="CD6" s="537"/>
      <c r="CE6" s="553"/>
    </row>
    <row r="7" spans="1:83" ht="14.25" customHeight="1" x14ac:dyDescent="0.15">
      <c r="F7" s="134"/>
      <c r="G7" s="134"/>
      <c r="H7" s="134"/>
      <c r="I7" s="565" t="s">
        <v>14</v>
      </c>
      <c r="J7" s="537"/>
      <c r="K7" s="537"/>
      <c r="L7" s="537"/>
      <c r="M7" s="537"/>
      <c r="N7" s="537"/>
      <c r="O7" s="135"/>
      <c r="P7" s="526" t="s">
        <v>16</v>
      </c>
      <c r="Q7" s="527"/>
      <c r="R7" s="592" t="str">
        <f>IF('①入力シート(男女)'!$D$97="","",'①入力シート(男女)'!$D$25)</f>
        <v/>
      </c>
      <c r="S7" s="592"/>
      <c r="T7" s="592"/>
      <c r="U7" s="592"/>
      <c r="V7" s="528" t="s">
        <v>18</v>
      </c>
      <c r="W7" s="528"/>
      <c r="X7" s="528" t="str">
        <f>IF('①入力シート(男女)'!$D$97="","",'①入力シート(男女)'!$F$25)</f>
        <v/>
      </c>
      <c r="Y7" s="528"/>
      <c r="Z7" s="528"/>
      <c r="AA7" s="528"/>
      <c r="AB7" s="528"/>
      <c r="AC7" s="528"/>
      <c r="AD7" s="528"/>
      <c r="AE7" s="528"/>
      <c r="AF7" s="528"/>
      <c r="AG7" s="528"/>
      <c r="AH7" s="528"/>
      <c r="AI7" s="528"/>
      <c r="AJ7" s="528"/>
      <c r="AK7" s="528"/>
      <c r="AL7" s="528"/>
      <c r="AM7" s="528"/>
      <c r="AN7" s="528"/>
      <c r="AO7" s="528"/>
      <c r="AP7" s="528"/>
      <c r="AQ7" s="528"/>
      <c r="AR7" s="528"/>
      <c r="AS7" s="528"/>
      <c r="AT7" s="528"/>
      <c r="AU7" s="528"/>
      <c r="AV7" s="528"/>
      <c r="AW7" s="528"/>
      <c r="AX7" s="528"/>
      <c r="AY7" s="528"/>
      <c r="AZ7" s="528"/>
      <c r="BA7" s="528"/>
      <c r="BB7" s="528"/>
      <c r="BC7" s="528"/>
      <c r="BD7" s="544"/>
      <c r="BE7" s="537" t="s">
        <v>74</v>
      </c>
      <c r="BF7" s="537"/>
      <c r="BG7" s="537"/>
      <c r="BH7" s="537"/>
      <c r="BI7" s="537"/>
      <c r="BJ7" s="537"/>
      <c r="BK7" s="537"/>
      <c r="BL7" s="537"/>
      <c r="BM7" s="537"/>
      <c r="BN7" s="537"/>
      <c r="BO7" s="537"/>
      <c r="BP7" s="537" t="str">
        <f>IF('①入力シート(男女)'!$D$97="","",'①入力シート(男女)'!$D$27)</f>
        <v/>
      </c>
      <c r="BQ7" s="537"/>
      <c r="BR7" s="537"/>
      <c r="BS7" s="618"/>
      <c r="BT7" s="536" t="s">
        <v>18</v>
      </c>
      <c r="BU7" s="536"/>
      <c r="BV7" s="528" t="str">
        <f>IF('①入力シート(男女)'!$D$97="","",'①入力シート(男女)'!$F$27)</f>
        <v/>
      </c>
      <c r="BW7" s="793"/>
      <c r="BX7" s="793"/>
      <c r="BY7" s="793"/>
      <c r="BZ7" s="536" t="s">
        <v>18</v>
      </c>
      <c r="CA7" s="536"/>
      <c r="CB7" s="528" t="str">
        <f>IF('①入力シート(男女)'!$D$97="","",'①入力シート(男女)'!$H$27)</f>
        <v/>
      </c>
      <c r="CC7" s="793"/>
      <c r="CD7" s="793"/>
      <c r="CE7" s="795"/>
    </row>
    <row r="8" spans="1:83" ht="14.25" customHeight="1" x14ac:dyDescent="0.15">
      <c r="B8" s="109"/>
      <c r="C8" s="109"/>
      <c r="D8" s="109"/>
      <c r="E8" s="109"/>
      <c r="F8" s="145"/>
      <c r="G8" s="145"/>
      <c r="H8" s="134"/>
      <c r="I8" s="565"/>
      <c r="J8" s="537"/>
      <c r="K8" s="537"/>
      <c r="L8" s="537"/>
      <c r="M8" s="537"/>
      <c r="N8" s="537"/>
      <c r="O8" s="136"/>
      <c r="P8" s="542" t="str">
        <f>IF('①入力シート(男女)'!$D$97="","",'①入力シート(男女)'!$D$26)</f>
        <v/>
      </c>
      <c r="Q8" s="543"/>
      <c r="R8" s="543"/>
      <c r="S8" s="543"/>
      <c r="T8" s="543"/>
      <c r="U8" s="543"/>
      <c r="V8" s="543"/>
      <c r="W8" s="543"/>
      <c r="X8" s="543"/>
      <c r="Y8" s="543"/>
      <c r="Z8" s="543"/>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3"/>
      <c r="AY8" s="543"/>
      <c r="AZ8" s="543"/>
      <c r="BA8" s="543"/>
      <c r="BB8" s="543"/>
      <c r="BC8" s="543"/>
      <c r="BD8" s="543"/>
      <c r="BE8" s="537"/>
      <c r="BF8" s="537"/>
      <c r="BG8" s="537"/>
      <c r="BH8" s="537"/>
      <c r="BI8" s="537"/>
      <c r="BJ8" s="537"/>
      <c r="BK8" s="537"/>
      <c r="BL8" s="537"/>
      <c r="BM8" s="537"/>
      <c r="BN8" s="537"/>
      <c r="BO8" s="537"/>
      <c r="BP8" s="537"/>
      <c r="BQ8" s="537"/>
      <c r="BR8" s="537"/>
      <c r="BS8" s="618"/>
      <c r="BT8" s="536"/>
      <c r="BU8" s="536"/>
      <c r="BV8" s="794"/>
      <c r="BW8" s="794"/>
      <c r="BX8" s="794"/>
      <c r="BY8" s="794"/>
      <c r="BZ8" s="536"/>
      <c r="CA8" s="536"/>
      <c r="CB8" s="794"/>
      <c r="CC8" s="794"/>
      <c r="CD8" s="794"/>
      <c r="CE8" s="796"/>
    </row>
    <row r="9" spans="1:83" ht="14.25" customHeight="1" x14ac:dyDescent="0.15">
      <c r="B9" s="109"/>
      <c r="C9" s="109"/>
      <c r="D9" s="109"/>
      <c r="E9" s="109"/>
      <c r="F9" s="145"/>
      <c r="G9" s="145"/>
      <c r="H9" s="134"/>
      <c r="I9" s="533" t="s">
        <v>10</v>
      </c>
      <c r="J9" s="534"/>
      <c r="K9" s="534"/>
      <c r="L9" s="534"/>
      <c r="M9" s="534"/>
      <c r="N9" s="534"/>
      <c r="O9" s="534"/>
      <c r="P9" s="534"/>
      <c r="Q9" s="534"/>
      <c r="R9" s="534"/>
      <c r="S9" s="540"/>
      <c r="T9" s="797" t="str">
        <f>'①入力シート(男女)'!$H$97&amp;"　"&amp;'①入力シート(男女)'!$J$97</f>
        <v>　</v>
      </c>
      <c r="U9" s="798"/>
      <c r="V9" s="798"/>
      <c r="W9" s="798"/>
      <c r="X9" s="798"/>
      <c r="Y9" s="798"/>
      <c r="Z9" s="798"/>
      <c r="AA9" s="798"/>
      <c r="AB9" s="798"/>
      <c r="AC9" s="798"/>
      <c r="AD9" s="799"/>
      <c r="AE9" s="799"/>
      <c r="AF9" s="799"/>
      <c r="AG9" s="800"/>
      <c r="AH9" s="800"/>
      <c r="AI9" s="800"/>
      <c r="AJ9" s="800"/>
      <c r="AK9" s="800"/>
      <c r="AL9" s="800"/>
      <c r="AM9" s="800"/>
      <c r="AN9" s="800"/>
      <c r="AO9" s="800"/>
      <c r="AP9" s="800"/>
      <c r="AQ9" s="801"/>
      <c r="AR9" s="807" t="str">
        <f>"令和"&amp;date!B3&amp;"年度日本協会登録番号"</f>
        <v>令和元年度日本協会登録番号</v>
      </c>
      <c r="AS9" s="528"/>
      <c r="AT9" s="528"/>
      <c r="AU9" s="528"/>
      <c r="AV9" s="528"/>
      <c r="AW9" s="528"/>
      <c r="AX9" s="528"/>
      <c r="AY9" s="528"/>
      <c r="AZ9" s="528"/>
      <c r="BA9" s="528"/>
      <c r="BB9" s="808"/>
      <c r="BC9" s="808"/>
      <c r="BD9" s="808"/>
      <c r="BE9" s="808"/>
      <c r="BF9" s="808"/>
      <c r="BG9" s="808"/>
      <c r="BH9" s="808"/>
      <c r="BI9" s="809"/>
      <c r="BJ9" s="557" t="str">
        <f>IF('①入力シート(男女)'!$L$97="","",'①入力シート(男女)'!$L$97)</f>
        <v/>
      </c>
      <c r="BK9" s="808"/>
      <c r="BL9" s="808"/>
      <c r="BM9" s="808"/>
      <c r="BN9" s="808"/>
      <c r="BO9" s="808"/>
      <c r="BP9" s="808"/>
      <c r="BQ9" s="808"/>
      <c r="BR9" s="808"/>
      <c r="BS9" s="808"/>
      <c r="BT9" s="808"/>
      <c r="BU9" s="808"/>
      <c r="BV9" s="808"/>
      <c r="BW9" s="808"/>
      <c r="BX9" s="808"/>
      <c r="BY9" s="808"/>
      <c r="BZ9" s="808"/>
      <c r="CA9" s="808"/>
      <c r="CB9" s="808"/>
      <c r="CC9" s="808"/>
      <c r="CD9" s="808"/>
      <c r="CE9" s="822"/>
    </row>
    <row r="10" spans="1:83" ht="14.25" customHeight="1" x14ac:dyDescent="0.15">
      <c r="B10" s="109"/>
      <c r="C10" s="109"/>
      <c r="D10" s="109"/>
      <c r="E10" s="109"/>
      <c r="F10" s="145"/>
      <c r="G10" s="145"/>
      <c r="H10" s="134"/>
      <c r="I10" s="564" t="s">
        <v>22</v>
      </c>
      <c r="J10" s="543"/>
      <c r="K10" s="543"/>
      <c r="L10" s="543"/>
      <c r="M10" s="543"/>
      <c r="N10" s="543"/>
      <c r="O10" s="543"/>
      <c r="P10" s="543"/>
      <c r="Q10" s="543"/>
      <c r="R10" s="543"/>
      <c r="S10" s="569"/>
      <c r="T10" s="802" t="str">
        <f>'①入力シート(男女)'!$D$97&amp;"　"&amp;'①入力シート(男女)'!$F$97</f>
        <v>　</v>
      </c>
      <c r="U10" s="803"/>
      <c r="V10" s="803"/>
      <c r="W10" s="803"/>
      <c r="X10" s="803"/>
      <c r="Y10" s="803"/>
      <c r="Z10" s="803"/>
      <c r="AA10" s="803"/>
      <c r="AB10" s="803"/>
      <c r="AC10" s="803"/>
      <c r="AD10" s="803"/>
      <c r="AE10" s="803"/>
      <c r="AF10" s="803"/>
      <c r="AG10" s="804"/>
      <c r="AH10" s="804"/>
      <c r="AI10" s="804"/>
      <c r="AJ10" s="804"/>
      <c r="AK10" s="804"/>
      <c r="AL10" s="804"/>
      <c r="AM10" s="804"/>
      <c r="AN10" s="804"/>
      <c r="AO10" s="804"/>
      <c r="AP10" s="804"/>
      <c r="AQ10" s="805"/>
      <c r="AR10" s="810"/>
      <c r="AS10" s="811"/>
      <c r="AT10" s="811"/>
      <c r="AU10" s="811"/>
      <c r="AV10" s="811"/>
      <c r="AW10" s="811"/>
      <c r="AX10" s="811"/>
      <c r="AY10" s="811"/>
      <c r="AZ10" s="811"/>
      <c r="BA10" s="811"/>
      <c r="BB10" s="811"/>
      <c r="BC10" s="811"/>
      <c r="BD10" s="811"/>
      <c r="BE10" s="811"/>
      <c r="BF10" s="811"/>
      <c r="BG10" s="811"/>
      <c r="BH10" s="811"/>
      <c r="BI10" s="812"/>
      <c r="BJ10" s="810"/>
      <c r="BK10" s="811"/>
      <c r="BL10" s="811"/>
      <c r="BM10" s="811"/>
      <c r="BN10" s="811"/>
      <c r="BO10" s="811"/>
      <c r="BP10" s="811"/>
      <c r="BQ10" s="811"/>
      <c r="BR10" s="811"/>
      <c r="BS10" s="811"/>
      <c r="BT10" s="811"/>
      <c r="BU10" s="811"/>
      <c r="BV10" s="811"/>
      <c r="BW10" s="811"/>
      <c r="BX10" s="811"/>
      <c r="BY10" s="811"/>
      <c r="BZ10" s="811"/>
      <c r="CA10" s="811"/>
      <c r="CB10" s="811"/>
      <c r="CC10" s="811"/>
      <c r="CD10" s="811"/>
      <c r="CE10" s="823"/>
    </row>
    <row r="11" spans="1:83" ht="14.25" customHeight="1" x14ac:dyDescent="0.15">
      <c r="B11" s="109"/>
      <c r="C11" s="109"/>
      <c r="D11" s="109"/>
      <c r="E11" s="109"/>
      <c r="F11" s="145"/>
      <c r="G11" s="145"/>
      <c r="H11" s="134"/>
      <c r="I11" s="590"/>
      <c r="J11" s="570"/>
      <c r="K11" s="570"/>
      <c r="L11" s="570"/>
      <c r="M11" s="570"/>
      <c r="N11" s="570"/>
      <c r="O11" s="570"/>
      <c r="P11" s="570"/>
      <c r="Q11" s="570"/>
      <c r="R11" s="570"/>
      <c r="S11" s="570"/>
      <c r="T11" s="561"/>
      <c r="U11" s="562"/>
      <c r="V11" s="562"/>
      <c r="W11" s="562"/>
      <c r="X11" s="562"/>
      <c r="Y11" s="562"/>
      <c r="Z11" s="562"/>
      <c r="AA11" s="562"/>
      <c r="AB11" s="562"/>
      <c r="AC11" s="562"/>
      <c r="AD11" s="562"/>
      <c r="AE11" s="562"/>
      <c r="AF11" s="562"/>
      <c r="AG11" s="794"/>
      <c r="AH11" s="794"/>
      <c r="AI11" s="794"/>
      <c r="AJ11" s="794"/>
      <c r="AK11" s="794"/>
      <c r="AL11" s="794"/>
      <c r="AM11" s="794"/>
      <c r="AN11" s="794"/>
      <c r="AO11" s="794"/>
      <c r="AP11" s="794"/>
      <c r="AQ11" s="806"/>
      <c r="AR11" s="813"/>
      <c r="AS11" s="814"/>
      <c r="AT11" s="814"/>
      <c r="AU11" s="814"/>
      <c r="AV11" s="814"/>
      <c r="AW11" s="814"/>
      <c r="AX11" s="814"/>
      <c r="AY11" s="814"/>
      <c r="AZ11" s="814"/>
      <c r="BA11" s="814"/>
      <c r="BB11" s="814"/>
      <c r="BC11" s="814"/>
      <c r="BD11" s="814"/>
      <c r="BE11" s="814"/>
      <c r="BF11" s="814"/>
      <c r="BG11" s="814"/>
      <c r="BH11" s="814"/>
      <c r="BI11" s="815"/>
      <c r="BJ11" s="813"/>
      <c r="BK11" s="814"/>
      <c r="BL11" s="814"/>
      <c r="BM11" s="814"/>
      <c r="BN11" s="814"/>
      <c r="BO11" s="814"/>
      <c r="BP11" s="814"/>
      <c r="BQ11" s="814"/>
      <c r="BR11" s="814"/>
      <c r="BS11" s="814"/>
      <c r="BT11" s="814"/>
      <c r="BU11" s="814"/>
      <c r="BV11" s="814"/>
      <c r="BW11" s="814"/>
      <c r="BX11" s="814"/>
      <c r="BY11" s="814"/>
      <c r="BZ11" s="814"/>
      <c r="CA11" s="814"/>
      <c r="CB11" s="814"/>
      <c r="CC11" s="814"/>
      <c r="CD11" s="814"/>
      <c r="CE11" s="824"/>
    </row>
    <row r="12" spans="1:83" ht="14.25" customHeight="1" x14ac:dyDescent="0.15">
      <c r="B12" s="109"/>
      <c r="C12" s="109"/>
      <c r="D12" s="109"/>
      <c r="E12" s="109"/>
      <c r="F12" s="109"/>
      <c r="G12" s="109"/>
      <c r="I12" s="769"/>
      <c r="J12" s="648"/>
      <c r="K12" s="648"/>
      <c r="L12" s="648"/>
      <c r="M12" s="648"/>
      <c r="N12" s="656"/>
      <c r="O12" s="658" t="s">
        <v>27</v>
      </c>
      <c r="P12" s="658"/>
      <c r="Q12" s="658"/>
      <c r="R12" s="658"/>
      <c r="S12" s="658"/>
      <c r="T12" s="658"/>
      <c r="U12" s="658"/>
      <c r="V12" s="658"/>
      <c r="W12" s="658"/>
      <c r="X12" s="658"/>
      <c r="Y12" s="658"/>
      <c r="Z12" s="658"/>
      <c r="AA12" s="658"/>
      <c r="AB12" s="658"/>
      <c r="AC12" s="658"/>
      <c r="AD12" s="658"/>
      <c r="AE12" s="683"/>
      <c r="AF12" s="683"/>
      <c r="AG12" s="683"/>
      <c r="AH12" s="683"/>
      <c r="AI12" s="644" t="s">
        <v>29</v>
      </c>
      <c r="AJ12" s="644"/>
      <c r="AK12" s="644"/>
      <c r="AL12" s="644"/>
      <c r="AM12" s="686" t="s">
        <v>30</v>
      </c>
      <c r="AN12" s="644"/>
      <c r="AO12" s="644"/>
      <c r="AP12" s="644"/>
      <c r="AQ12" s="644"/>
      <c r="AR12" s="644"/>
      <c r="AS12" s="644"/>
      <c r="AT12" s="644"/>
      <c r="AU12" s="644"/>
      <c r="AV12" s="644"/>
      <c r="AW12" s="644"/>
      <c r="AX12" s="727" t="str">
        <f>"令　和　"&amp;date!B3&amp;"　年　度
日 本 協 会 登 録 番 号"</f>
        <v>令　和　元　年　度
日 本 協 会 登 録 番 号</v>
      </c>
      <c r="AY12" s="644"/>
      <c r="AZ12" s="644"/>
      <c r="BA12" s="644"/>
      <c r="BB12" s="644"/>
      <c r="BC12" s="644"/>
      <c r="BD12" s="644"/>
      <c r="BE12" s="644"/>
      <c r="BF12" s="644"/>
      <c r="BG12" s="644"/>
      <c r="BH12" s="644"/>
      <c r="BI12" s="644"/>
      <c r="BJ12" s="644"/>
      <c r="BK12" s="644"/>
      <c r="BL12" s="644"/>
      <c r="BM12" s="644"/>
      <c r="BN12" s="644"/>
      <c r="BO12" s="644"/>
      <c r="BP12" s="644" t="s">
        <v>33</v>
      </c>
      <c r="BQ12" s="644"/>
      <c r="BR12" s="644"/>
      <c r="BS12" s="644"/>
      <c r="BT12" s="644"/>
      <c r="BU12" s="644"/>
      <c r="BV12" s="644"/>
      <c r="BW12" s="644"/>
      <c r="BX12" s="644"/>
      <c r="BY12" s="644"/>
      <c r="BZ12" s="644"/>
      <c r="CA12" s="644"/>
      <c r="CB12" s="644"/>
      <c r="CC12" s="644"/>
      <c r="CD12" s="644"/>
      <c r="CE12" s="652"/>
    </row>
    <row r="13" spans="1:83" ht="14.25" customHeight="1" x14ac:dyDescent="0.15">
      <c r="B13" s="109"/>
      <c r="C13" s="109"/>
      <c r="D13" s="109"/>
      <c r="E13" s="109"/>
      <c r="F13" s="109"/>
      <c r="G13" s="109"/>
      <c r="I13" s="770"/>
      <c r="J13" s="698"/>
      <c r="K13" s="698"/>
      <c r="L13" s="698"/>
      <c r="M13" s="698"/>
      <c r="N13" s="699"/>
      <c r="O13" s="650" t="s">
        <v>28</v>
      </c>
      <c r="P13" s="650"/>
      <c r="Q13" s="650"/>
      <c r="R13" s="650"/>
      <c r="S13" s="650"/>
      <c r="T13" s="650"/>
      <c r="U13" s="650"/>
      <c r="V13" s="650"/>
      <c r="W13" s="650"/>
      <c r="X13" s="650"/>
      <c r="Y13" s="650"/>
      <c r="Z13" s="650"/>
      <c r="AA13" s="650"/>
      <c r="AB13" s="650"/>
      <c r="AC13" s="650"/>
      <c r="AD13" s="650"/>
      <c r="AE13" s="661"/>
      <c r="AF13" s="661"/>
      <c r="AG13" s="661"/>
      <c r="AH13" s="661"/>
      <c r="AI13" s="644"/>
      <c r="AJ13" s="644"/>
      <c r="AK13" s="644"/>
      <c r="AL13" s="644"/>
      <c r="AM13" s="644"/>
      <c r="AN13" s="644"/>
      <c r="AO13" s="644"/>
      <c r="AP13" s="644"/>
      <c r="AQ13" s="644"/>
      <c r="AR13" s="644"/>
      <c r="AS13" s="644"/>
      <c r="AT13" s="644"/>
      <c r="AU13" s="644"/>
      <c r="AV13" s="644"/>
      <c r="AW13" s="644"/>
      <c r="AX13" s="644"/>
      <c r="AY13" s="644"/>
      <c r="AZ13" s="644"/>
      <c r="BA13" s="644"/>
      <c r="BB13" s="644"/>
      <c r="BC13" s="644"/>
      <c r="BD13" s="644"/>
      <c r="BE13" s="644"/>
      <c r="BF13" s="644"/>
      <c r="BG13" s="644"/>
      <c r="BH13" s="644"/>
      <c r="BI13" s="644"/>
      <c r="BJ13" s="644"/>
      <c r="BK13" s="644"/>
      <c r="BL13" s="644"/>
      <c r="BM13" s="644"/>
      <c r="BN13" s="644"/>
      <c r="BO13" s="644"/>
      <c r="BP13" s="644"/>
      <c r="BQ13" s="644"/>
      <c r="BR13" s="644"/>
      <c r="BS13" s="644"/>
      <c r="BT13" s="644"/>
      <c r="BU13" s="644"/>
      <c r="BV13" s="644"/>
      <c r="BW13" s="644"/>
      <c r="BX13" s="644"/>
      <c r="BY13" s="644"/>
      <c r="BZ13" s="644"/>
      <c r="CA13" s="644"/>
      <c r="CB13" s="644"/>
      <c r="CC13" s="644"/>
      <c r="CD13" s="644"/>
      <c r="CE13" s="652"/>
    </row>
    <row r="14" spans="1:83" ht="14.25" customHeight="1" x14ac:dyDescent="0.15">
      <c r="I14" s="771"/>
      <c r="J14" s="701"/>
      <c r="K14" s="701"/>
      <c r="L14" s="701"/>
      <c r="M14" s="701"/>
      <c r="N14" s="649"/>
      <c r="O14" s="644"/>
      <c r="P14" s="644"/>
      <c r="Q14" s="644"/>
      <c r="R14" s="644"/>
      <c r="S14" s="644"/>
      <c r="T14" s="644"/>
      <c r="U14" s="644"/>
      <c r="V14" s="644"/>
      <c r="W14" s="644"/>
      <c r="X14" s="644"/>
      <c r="Y14" s="644"/>
      <c r="Z14" s="644"/>
      <c r="AA14" s="644"/>
      <c r="AB14" s="644"/>
      <c r="AC14" s="644"/>
      <c r="AD14" s="644"/>
      <c r="AE14" s="663"/>
      <c r="AF14" s="663"/>
      <c r="AG14" s="663"/>
      <c r="AH14" s="663"/>
      <c r="AI14" s="644"/>
      <c r="AJ14" s="644"/>
      <c r="AK14" s="644"/>
      <c r="AL14" s="644"/>
      <c r="AM14" s="644"/>
      <c r="AN14" s="644"/>
      <c r="AO14" s="644"/>
      <c r="AP14" s="644"/>
      <c r="AQ14" s="644"/>
      <c r="AR14" s="644"/>
      <c r="AS14" s="644"/>
      <c r="AT14" s="644"/>
      <c r="AU14" s="644"/>
      <c r="AV14" s="644"/>
      <c r="AW14" s="644"/>
      <c r="AX14" s="644"/>
      <c r="AY14" s="644"/>
      <c r="AZ14" s="644"/>
      <c r="BA14" s="644"/>
      <c r="BB14" s="644"/>
      <c r="BC14" s="644"/>
      <c r="BD14" s="644"/>
      <c r="BE14" s="644"/>
      <c r="BF14" s="644"/>
      <c r="BG14" s="644"/>
      <c r="BH14" s="644"/>
      <c r="BI14" s="644"/>
      <c r="BJ14" s="644"/>
      <c r="BK14" s="644"/>
      <c r="BL14" s="644"/>
      <c r="BM14" s="644"/>
      <c r="BN14" s="644"/>
      <c r="BO14" s="644"/>
      <c r="BP14" s="644"/>
      <c r="BQ14" s="644"/>
      <c r="BR14" s="644"/>
      <c r="BS14" s="644"/>
      <c r="BT14" s="644"/>
      <c r="BU14" s="644"/>
      <c r="BV14" s="644"/>
      <c r="BW14" s="644"/>
      <c r="BX14" s="644"/>
      <c r="BY14" s="644"/>
      <c r="BZ14" s="644"/>
      <c r="CA14" s="644"/>
      <c r="CB14" s="644"/>
      <c r="CC14" s="644"/>
      <c r="CD14" s="644"/>
      <c r="CE14" s="652"/>
    </row>
    <row r="15" spans="1:83" ht="14.25" customHeight="1" x14ac:dyDescent="0.15">
      <c r="F15" s="36"/>
      <c r="G15" s="36"/>
      <c r="H15" s="36"/>
      <c r="I15" s="825" t="s">
        <v>79</v>
      </c>
      <c r="J15" s="778"/>
      <c r="K15" s="778"/>
      <c r="L15" s="778"/>
      <c r="M15" s="778"/>
      <c r="N15" s="826"/>
      <c r="O15" s="658" t="str">
        <f>IF('①入力シート(男女)'!$D$98="","",'①入力シート(男女)'!$H$98&amp;"　"&amp;'①入力シート(男女)'!$J$98)</f>
        <v/>
      </c>
      <c r="P15" s="658"/>
      <c r="Q15" s="658"/>
      <c r="R15" s="658"/>
      <c r="S15" s="658"/>
      <c r="T15" s="658"/>
      <c r="U15" s="658"/>
      <c r="V15" s="658"/>
      <c r="W15" s="658"/>
      <c r="X15" s="658"/>
      <c r="Y15" s="658"/>
      <c r="Z15" s="658"/>
      <c r="AA15" s="658"/>
      <c r="AB15" s="658"/>
      <c r="AC15" s="658"/>
      <c r="AD15" s="658"/>
      <c r="AE15" s="683"/>
      <c r="AF15" s="683"/>
      <c r="AG15" s="683"/>
      <c r="AH15" s="683"/>
      <c r="AI15" s="674" t="str">
        <f>IF('①入力シート(男女)'!$D$98="","",'①入力シート(男女)'!$R$98)</f>
        <v/>
      </c>
      <c r="AJ15" s="674"/>
      <c r="AK15" s="674"/>
      <c r="AL15" s="674"/>
      <c r="AM15" s="684" t="str">
        <f>IF('①入力シート(男女)'!$D$98="","",'①入力シート(男女)'!$O$98)</f>
        <v/>
      </c>
      <c r="AN15" s="684"/>
      <c r="AO15" s="685"/>
      <c r="AP15" s="642" t="s">
        <v>31</v>
      </c>
      <c r="AQ15" s="642"/>
      <c r="AR15" s="642" t="str">
        <f>IF('①入力シート(男女)'!$D$98="","",'①入力シート(男女)'!$P$98)</f>
        <v/>
      </c>
      <c r="AS15" s="642"/>
      <c r="AT15" s="642" t="s">
        <v>31</v>
      </c>
      <c r="AU15" s="642"/>
      <c r="AV15" s="651" t="str">
        <f>IF('①入力シート(男女)'!$D$98="","",'①入力シート(男女)'!$Q$98)</f>
        <v/>
      </c>
      <c r="AW15" s="644"/>
      <c r="AX15" s="674" t="str">
        <f>IF('①入力シート(男女)'!$D$98="","",'①入力シート(男女)'!$L$98)</f>
        <v/>
      </c>
      <c r="AY15" s="674"/>
      <c r="AZ15" s="674"/>
      <c r="BA15" s="674"/>
      <c r="BB15" s="674"/>
      <c r="BC15" s="674"/>
      <c r="BD15" s="674"/>
      <c r="BE15" s="674"/>
      <c r="BF15" s="674"/>
      <c r="BG15" s="674"/>
      <c r="BH15" s="674"/>
      <c r="BI15" s="674"/>
      <c r="BJ15" s="674"/>
      <c r="BK15" s="674"/>
      <c r="BL15" s="674"/>
      <c r="BM15" s="674"/>
      <c r="BN15" s="674"/>
      <c r="BO15" s="674"/>
      <c r="BP15" s="675"/>
      <c r="BQ15" s="675"/>
      <c r="BR15" s="675"/>
      <c r="BS15" s="675"/>
      <c r="BT15" s="675"/>
      <c r="BU15" s="675"/>
      <c r="BV15" s="675"/>
      <c r="BW15" s="675"/>
      <c r="BX15" s="675"/>
      <c r="BY15" s="675"/>
      <c r="BZ15" s="675"/>
      <c r="CA15" s="675"/>
      <c r="CB15" s="675"/>
      <c r="CC15" s="675"/>
      <c r="CD15" s="675"/>
      <c r="CE15" s="676"/>
    </row>
    <row r="16" spans="1:83" ht="14.25" customHeight="1" x14ac:dyDescent="0.15">
      <c r="B16" s="9"/>
      <c r="C16" s="10"/>
      <c r="D16" s="10"/>
      <c r="E16" s="11"/>
      <c r="F16" s="36"/>
      <c r="G16" s="36"/>
      <c r="H16" s="36"/>
      <c r="I16" s="827"/>
      <c r="J16" s="616"/>
      <c r="K16" s="616"/>
      <c r="L16" s="616"/>
      <c r="M16" s="616"/>
      <c r="N16" s="828"/>
      <c r="O16" s="688" t="str">
        <f>IF('①入力シート(男女)'!$D$98="","",'①入力シート(男女)'!$D$98&amp;"　"&amp;'①入力シート(男女)'!$F$98)</f>
        <v/>
      </c>
      <c r="P16" s="688"/>
      <c r="Q16" s="688"/>
      <c r="R16" s="688"/>
      <c r="S16" s="688"/>
      <c r="T16" s="688"/>
      <c r="U16" s="688"/>
      <c r="V16" s="688"/>
      <c r="W16" s="688"/>
      <c r="X16" s="688"/>
      <c r="Y16" s="688"/>
      <c r="Z16" s="688"/>
      <c r="AA16" s="688"/>
      <c r="AB16" s="688"/>
      <c r="AC16" s="688"/>
      <c r="AD16" s="688"/>
      <c r="AE16" s="688"/>
      <c r="AF16" s="688"/>
      <c r="AG16" s="688"/>
      <c r="AH16" s="688"/>
      <c r="AI16" s="674"/>
      <c r="AJ16" s="674"/>
      <c r="AK16" s="674"/>
      <c r="AL16" s="674"/>
      <c r="AM16" s="684"/>
      <c r="AN16" s="684"/>
      <c r="AO16" s="685"/>
      <c r="AP16" s="642"/>
      <c r="AQ16" s="642"/>
      <c r="AR16" s="642"/>
      <c r="AS16" s="642"/>
      <c r="AT16" s="642"/>
      <c r="AU16" s="642"/>
      <c r="AV16" s="651"/>
      <c r="AW16" s="644"/>
      <c r="AX16" s="674"/>
      <c r="AY16" s="674"/>
      <c r="AZ16" s="674"/>
      <c r="BA16" s="674"/>
      <c r="BB16" s="674"/>
      <c r="BC16" s="674"/>
      <c r="BD16" s="674"/>
      <c r="BE16" s="674"/>
      <c r="BF16" s="674"/>
      <c r="BG16" s="674"/>
      <c r="BH16" s="674"/>
      <c r="BI16" s="674"/>
      <c r="BJ16" s="674"/>
      <c r="BK16" s="674"/>
      <c r="BL16" s="674"/>
      <c r="BM16" s="674"/>
      <c r="BN16" s="674"/>
      <c r="BO16" s="674"/>
      <c r="BP16" s="675"/>
      <c r="BQ16" s="675"/>
      <c r="BR16" s="675"/>
      <c r="BS16" s="675"/>
      <c r="BT16" s="675"/>
      <c r="BU16" s="675"/>
      <c r="BV16" s="675"/>
      <c r="BW16" s="675"/>
      <c r="BX16" s="675"/>
      <c r="BY16" s="675"/>
      <c r="BZ16" s="675"/>
      <c r="CA16" s="675"/>
      <c r="CB16" s="675"/>
      <c r="CC16" s="675"/>
      <c r="CD16" s="675"/>
      <c r="CE16" s="676"/>
    </row>
    <row r="17" spans="1:83" ht="14.25" customHeight="1" x14ac:dyDescent="0.15">
      <c r="B17" s="709" t="s">
        <v>5</v>
      </c>
      <c r="C17" s="710"/>
      <c r="D17" s="710"/>
      <c r="E17" s="711"/>
      <c r="F17" s="36"/>
      <c r="G17" s="36"/>
      <c r="H17" s="36"/>
      <c r="I17" s="827"/>
      <c r="J17" s="616"/>
      <c r="K17" s="616"/>
      <c r="L17" s="616"/>
      <c r="M17" s="616"/>
      <c r="N17" s="828"/>
      <c r="O17" s="674"/>
      <c r="P17" s="674"/>
      <c r="Q17" s="674"/>
      <c r="R17" s="674"/>
      <c r="S17" s="674"/>
      <c r="T17" s="674"/>
      <c r="U17" s="674"/>
      <c r="V17" s="674"/>
      <c r="W17" s="674"/>
      <c r="X17" s="674"/>
      <c r="Y17" s="674"/>
      <c r="Z17" s="674"/>
      <c r="AA17" s="674"/>
      <c r="AB17" s="674"/>
      <c r="AC17" s="674"/>
      <c r="AD17" s="674"/>
      <c r="AE17" s="674"/>
      <c r="AF17" s="674"/>
      <c r="AG17" s="674"/>
      <c r="AH17" s="674"/>
      <c r="AI17" s="674"/>
      <c r="AJ17" s="674"/>
      <c r="AK17" s="674"/>
      <c r="AL17" s="674"/>
      <c r="AM17" s="684"/>
      <c r="AN17" s="684"/>
      <c r="AO17" s="685"/>
      <c r="AP17" s="642"/>
      <c r="AQ17" s="642"/>
      <c r="AR17" s="642"/>
      <c r="AS17" s="642"/>
      <c r="AT17" s="642"/>
      <c r="AU17" s="642"/>
      <c r="AV17" s="651"/>
      <c r="AW17" s="644"/>
      <c r="AX17" s="674"/>
      <c r="AY17" s="674"/>
      <c r="AZ17" s="674"/>
      <c r="BA17" s="674"/>
      <c r="BB17" s="674"/>
      <c r="BC17" s="674"/>
      <c r="BD17" s="674"/>
      <c r="BE17" s="674"/>
      <c r="BF17" s="674"/>
      <c r="BG17" s="674"/>
      <c r="BH17" s="674"/>
      <c r="BI17" s="674"/>
      <c r="BJ17" s="674"/>
      <c r="BK17" s="674"/>
      <c r="BL17" s="674"/>
      <c r="BM17" s="674"/>
      <c r="BN17" s="674"/>
      <c r="BO17" s="674"/>
      <c r="BP17" s="675"/>
      <c r="BQ17" s="675"/>
      <c r="BR17" s="675"/>
      <c r="BS17" s="675"/>
      <c r="BT17" s="675"/>
      <c r="BU17" s="675"/>
      <c r="BV17" s="675"/>
      <c r="BW17" s="675"/>
      <c r="BX17" s="675"/>
      <c r="BY17" s="675"/>
      <c r="BZ17" s="675"/>
      <c r="CA17" s="675"/>
      <c r="CB17" s="675"/>
      <c r="CC17" s="675"/>
      <c r="CD17" s="675"/>
      <c r="CE17" s="676"/>
    </row>
    <row r="18" spans="1:83" ht="14.25" customHeight="1" x14ac:dyDescent="0.15">
      <c r="B18" s="712"/>
      <c r="C18" s="713"/>
      <c r="D18" s="713"/>
      <c r="E18" s="711"/>
      <c r="F18" s="36"/>
      <c r="G18" s="36"/>
      <c r="H18" s="36"/>
      <c r="I18" s="825" t="s">
        <v>80</v>
      </c>
      <c r="J18" s="778"/>
      <c r="K18" s="778"/>
      <c r="L18" s="778"/>
      <c r="M18" s="778"/>
      <c r="N18" s="826"/>
      <c r="O18" s="658" t="str">
        <f>IF('①入力シート(男女)'!$D$99="","",'①入力シート(男女)'!$H$99&amp;"　"&amp;'①入力シート(男女)'!$J$99)</f>
        <v/>
      </c>
      <c r="P18" s="658"/>
      <c r="Q18" s="658"/>
      <c r="R18" s="658"/>
      <c r="S18" s="658"/>
      <c r="T18" s="658"/>
      <c r="U18" s="658"/>
      <c r="V18" s="658"/>
      <c r="W18" s="658"/>
      <c r="X18" s="658"/>
      <c r="Y18" s="658"/>
      <c r="Z18" s="658"/>
      <c r="AA18" s="658"/>
      <c r="AB18" s="658"/>
      <c r="AC18" s="658"/>
      <c r="AD18" s="658"/>
      <c r="AE18" s="683"/>
      <c r="AF18" s="683"/>
      <c r="AG18" s="683"/>
      <c r="AH18" s="683"/>
      <c r="AI18" s="674" t="str">
        <f>IF('①入力シート(男女)'!$D$99="","",'①入力シート(男女)'!$R$99)</f>
        <v/>
      </c>
      <c r="AJ18" s="674"/>
      <c r="AK18" s="674"/>
      <c r="AL18" s="674"/>
      <c r="AM18" s="684" t="str">
        <f>IF('①入力シート(男女)'!$D$99="","",'①入力シート(男女)'!$O$99)</f>
        <v/>
      </c>
      <c r="AN18" s="684"/>
      <c r="AO18" s="685"/>
      <c r="AP18" s="642" t="s">
        <v>31</v>
      </c>
      <c r="AQ18" s="642"/>
      <c r="AR18" s="642" t="str">
        <f>IF('①入力シート(男女)'!$D$99="","",'①入力シート(男女)'!$P$99)</f>
        <v/>
      </c>
      <c r="AS18" s="642"/>
      <c r="AT18" s="642" t="s">
        <v>31</v>
      </c>
      <c r="AU18" s="642"/>
      <c r="AV18" s="651" t="str">
        <f>IF('①入力シート(男女)'!$D$99="","",'①入力シート(男女)'!$Q$99)</f>
        <v/>
      </c>
      <c r="AW18" s="644"/>
      <c r="AX18" s="674" t="str">
        <f>IF('①入力シート(男女)'!$D$99="","",'①入力シート(男女)'!$L$99)</f>
        <v/>
      </c>
      <c r="AY18" s="674"/>
      <c r="AZ18" s="674"/>
      <c r="BA18" s="674"/>
      <c r="BB18" s="674"/>
      <c r="BC18" s="674"/>
      <c r="BD18" s="674"/>
      <c r="BE18" s="674"/>
      <c r="BF18" s="674"/>
      <c r="BG18" s="674"/>
      <c r="BH18" s="674"/>
      <c r="BI18" s="674"/>
      <c r="BJ18" s="674"/>
      <c r="BK18" s="674"/>
      <c r="BL18" s="674"/>
      <c r="BM18" s="674"/>
      <c r="BN18" s="674"/>
      <c r="BO18" s="674"/>
      <c r="BP18" s="675"/>
      <c r="BQ18" s="675"/>
      <c r="BR18" s="675"/>
      <c r="BS18" s="675"/>
      <c r="BT18" s="675"/>
      <c r="BU18" s="675"/>
      <c r="BV18" s="675"/>
      <c r="BW18" s="675"/>
      <c r="BX18" s="675"/>
      <c r="BY18" s="675"/>
      <c r="BZ18" s="675"/>
      <c r="CA18" s="675"/>
      <c r="CB18" s="675"/>
      <c r="CC18" s="675"/>
      <c r="CD18" s="675"/>
      <c r="CE18" s="676"/>
    </row>
    <row r="19" spans="1:83" ht="14.25" customHeight="1" x14ac:dyDescent="0.15">
      <c r="B19" s="712"/>
      <c r="C19" s="713"/>
      <c r="D19" s="713"/>
      <c r="E19" s="711"/>
      <c r="F19" s="36"/>
      <c r="G19" s="36"/>
      <c r="H19" s="36"/>
      <c r="I19" s="827"/>
      <c r="J19" s="435"/>
      <c r="K19" s="435"/>
      <c r="L19" s="435"/>
      <c r="M19" s="435"/>
      <c r="N19" s="828"/>
      <c r="O19" s="688" t="str">
        <f>IF('①入力シート(男女)'!$D$99="","",'①入力シート(男女)'!$D$99&amp;"　"&amp;'①入力シート(男女)'!$F$99)</f>
        <v/>
      </c>
      <c r="P19" s="688"/>
      <c r="Q19" s="688"/>
      <c r="R19" s="688"/>
      <c r="S19" s="688"/>
      <c r="T19" s="688"/>
      <c r="U19" s="688"/>
      <c r="V19" s="688"/>
      <c r="W19" s="688"/>
      <c r="X19" s="688"/>
      <c r="Y19" s="688"/>
      <c r="Z19" s="688"/>
      <c r="AA19" s="688"/>
      <c r="AB19" s="688"/>
      <c r="AC19" s="688"/>
      <c r="AD19" s="688"/>
      <c r="AE19" s="688"/>
      <c r="AF19" s="688"/>
      <c r="AG19" s="688"/>
      <c r="AH19" s="688"/>
      <c r="AI19" s="674"/>
      <c r="AJ19" s="674"/>
      <c r="AK19" s="674"/>
      <c r="AL19" s="674"/>
      <c r="AM19" s="684"/>
      <c r="AN19" s="684"/>
      <c r="AO19" s="685"/>
      <c r="AP19" s="642"/>
      <c r="AQ19" s="642"/>
      <c r="AR19" s="642"/>
      <c r="AS19" s="642"/>
      <c r="AT19" s="642"/>
      <c r="AU19" s="642"/>
      <c r="AV19" s="651"/>
      <c r="AW19" s="644"/>
      <c r="AX19" s="674"/>
      <c r="AY19" s="674"/>
      <c r="AZ19" s="674"/>
      <c r="BA19" s="674"/>
      <c r="BB19" s="674"/>
      <c r="BC19" s="674"/>
      <c r="BD19" s="674"/>
      <c r="BE19" s="674"/>
      <c r="BF19" s="674"/>
      <c r="BG19" s="674"/>
      <c r="BH19" s="674"/>
      <c r="BI19" s="674"/>
      <c r="BJ19" s="674"/>
      <c r="BK19" s="674"/>
      <c r="BL19" s="674"/>
      <c r="BM19" s="674"/>
      <c r="BN19" s="674"/>
      <c r="BO19" s="674"/>
      <c r="BP19" s="675"/>
      <c r="BQ19" s="675"/>
      <c r="BR19" s="675"/>
      <c r="BS19" s="675"/>
      <c r="BT19" s="675"/>
      <c r="BU19" s="675"/>
      <c r="BV19" s="675"/>
      <c r="BW19" s="675"/>
      <c r="BX19" s="675"/>
      <c r="BY19" s="675"/>
      <c r="BZ19" s="675"/>
      <c r="CA19" s="675"/>
      <c r="CB19" s="675"/>
      <c r="CC19" s="675"/>
      <c r="CD19" s="675"/>
      <c r="CE19" s="676"/>
    </row>
    <row r="20" spans="1:83" ht="14.25" customHeight="1" thickBot="1" x14ac:dyDescent="0.2">
      <c r="B20" s="712"/>
      <c r="C20" s="713"/>
      <c r="D20" s="713"/>
      <c r="E20" s="711"/>
      <c r="F20" s="36"/>
      <c r="G20" s="36"/>
      <c r="H20" s="36"/>
      <c r="I20" s="493"/>
      <c r="J20" s="494"/>
      <c r="K20" s="494"/>
      <c r="L20" s="494"/>
      <c r="M20" s="494"/>
      <c r="N20" s="635"/>
      <c r="O20" s="706"/>
      <c r="P20" s="706"/>
      <c r="Q20" s="706"/>
      <c r="R20" s="706"/>
      <c r="S20" s="706"/>
      <c r="T20" s="706"/>
      <c r="U20" s="706"/>
      <c r="V20" s="706"/>
      <c r="W20" s="706"/>
      <c r="X20" s="706"/>
      <c r="Y20" s="706"/>
      <c r="Z20" s="706"/>
      <c r="AA20" s="706"/>
      <c r="AB20" s="706"/>
      <c r="AC20" s="706"/>
      <c r="AD20" s="706"/>
      <c r="AE20" s="706"/>
      <c r="AF20" s="706"/>
      <c r="AG20" s="706"/>
      <c r="AH20" s="706"/>
      <c r="AI20" s="706"/>
      <c r="AJ20" s="706"/>
      <c r="AK20" s="706"/>
      <c r="AL20" s="706"/>
      <c r="AM20" s="707"/>
      <c r="AN20" s="707"/>
      <c r="AO20" s="708"/>
      <c r="AP20" s="705"/>
      <c r="AQ20" s="705"/>
      <c r="AR20" s="705"/>
      <c r="AS20" s="705"/>
      <c r="AT20" s="705"/>
      <c r="AU20" s="705"/>
      <c r="AV20" s="638"/>
      <c r="AW20" s="639"/>
      <c r="AX20" s="706"/>
      <c r="AY20" s="706"/>
      <c r="AZ20" s="706"/>
      <c r="BA20" s="706"/>
      <c r="BB20" s="706"/>
      <c r="BC20" s="706"/>
      <c r="BD20" s="706"/>
      <c r="BE20" s="706"/>
      <c r="BF20" s="706"/>
      <c r="BG20" s="706"/>
      <c r="BH20" s="706"/>
      <c r="BI20" s="706"/>
      <c r="BJ20" s="706"/>
      <c r="BK20" s="706"/>
      <c r="BL20" s="706"/>
      <c r="BM20" s="706"/>
      <c r="BN20" s="706"/>
      <c r="BO20" s="706"/>
      <c r="BP20" s="721"/>
      <c r="BQ20" s="721"/>
      <c r="BR20" s="721"/>
      <c r="BS20" s="721"/>
      <c r="BT20" s="721"/>
      <c r="BU20" s="721"/>
      <c r="BV20" s="721"/>
      <c r="BW20" s="721"/>
      <c r="BX20" s="721"/>
      <c r="BY20" s="721"/>
      <c r="BZ20" s="721"/>
      <c r="CA20" s="721"/>
      <c r="CB20" s="721"/>
      <c r="CC20" s="721"/>
      <c r="CD20" s="721"/>
      <c r="CE20" s="722"/>
    </row>
    <row r="21" spans="1:83" ht="14.25" customHeight="1" x14ac:dyDescent="0.15">
      <c r="B21" s="712"/>
      <c r="C21" s="713"/>
      <c r="D21" s="713"/>
      <c r="E21" s="711"/>
      <c r="F21" s="36"/>
      <c r="G21" s="36"/>
      <c r="H21" s="36"/>
      <c r="I21" s="41"/>
      <c r="J21" s="38"/>
      <c r="K21" s="38"/>
      <c r="L21" s="38"/>
      <c r="M21" s="38"/>
      <c r="N21" s="38"/>
      <c r="O21" s="39"/>
      <c r="P21" s="79"/>
      <c r="Q21" s="39"/>
      <c r="R21" s="39"/>
      <c r="S21" s="39"/>
      <c r="T21" s="39"/>
      <c r="U21" s="39"/>
      <c r="V21" s="39"/>
      <c r="W21" s="39"/>
      <c r="X21" s="39"/>
      <c r="Y21" s="39"/>
      <c r="Z21" s="39"/>
      <c r="AA21" s="39"/>
      <c r="AB21" s="39"/>
      <c r="AC21" s="39"/>
      <c r="AD21" s="39"/>
      <c r="AE21" s="37"/>
      <c r="AF21" s="37"/>
      <c r="AG21" s="37"/>
      <c r="AH21" s="37"/>
      <c r="AI21" s="36"/>
      <c r="AJ21" s="36"/>
      <c r="AK21" s="36"/>
      <c r="AL21" s="36"/>
      <c r="AM21" s="4"/>
      <c r="AN21" s="4"/>
      <c r="AO21" s="4"/>
      <c r="AP21" s="4"/>
      <c r="AQ21" s="4"/>
      <c r="AR21" s="4"/>
      <c r="AS21" s="4"/>
      <c r="AT21" s="4"/>
      <c r="AU21" s="4"/>
      <c r="AV21" s="4"/>
      <c r="AW21" s="4"/>
      <c r="AX21" s="36"/>
      <c r="AY21" s="36"/>
      <c r="AZ21" s="36"/>
      <c r="BA21" s="36"/>
      <c r="BB21" s="36"/>
      <c r="BC21" s="36"/>
      <c r="BD21" s="36"/>
      <c r="BE21" s="36"/>
      <c r="BF21" s="36"/>
      <c r="BG21" s="36"/>
      <c r="BH21" s="36"/>
      <c r="BI21" s="36"/>
      <c r="BJ21" s="36"/>
      <c r="BK21" s="36"/>
      <c r="BL21" s="36"/>
      <c r="BM21" s="36"/>
      <c r="BN21" s="36"/>
      <c r="BO21" s="36"/>
      <c r="BP21" s="40"/>
      <c r="BQ21" s="40"/>
      <c r="BR21" s="40"/>
      <c r="BS21" s="40"/>
      <c r="BT21" s="40"/>
      <c r="BU21" s="40"/>
      <c r="BV21" s="40"/>
      <c r="BW21" s="40"/>
      <c r="BX21" s="40"/>
      <c r="BY21" s="40"/>
      <c r="BZ21" s="40"/>
      <c r="CA21" s="40"/>
      <c r="CB21" s="40"/>
      <c r="CC21" s="40"/>
      <c r="CD21" s="40"/>
      <c r="CE21" s="40"/>
    </row>
    <row r="22" spans="1:83" ht="14.25" customHeight="1" x14ac:dyDescent="0.15">
      <c r="B22" s="712"/>
      <c r="C22" s="713"/>
      <c r="D22" s="713"/>
      <c r="E22" s="711"/>
      <c r="F22" s="36"/>
      <c r="G22" s="36"/>
      <c r="H22" s="36"/>
      <c r="I22" s="38"/>
      <c r="J22" s="38"/>
      <c r="K22" s="38"/>
      <c r="L22" s="38"/>
      <c r="M22" s="38"/>
      <c r="N22" s="38"/>
      <c r="O22" s="36"/>
      <c r="P22" s="36"/>
      <c r="Q22" s="36"/>
      <c r="R22" s="36"/>
      <c r="S22" s="36"/>
      <c r="T22" s="36"/>
      <c r="U22" s="8"/>
      <c r="V22" s="36"/>
      <c r="W22" s="36"/>
      <c r="X22" s="36"/>
      <c r="Y22" s="36"/>
      <c r="Z22" s="36"/>
      <c r="AA22" s="36"/>
      <c r="AB22" s="36"/>
      <c r="AC22" s="36"/>
      <c r="AD22" s="36"/>
      <c r="AE22" s="36"/>
      <c r="AF22" s="36"/>
      <c r="AG22" s="36"/>
      <c r="AH22" s="36"/>
      <c r="AI22" s="36"/>
      <c r="AJ22" s="36"/>
      <c r="AK22" s="36"/>
      <c r="AL22" s="36"/>
      <c r="AM22" s="4"/>
      <c r="AN22" s="4"/>
      <c r="AO22" s="4"/>
      <c r="AP22" s="4"/>
      <c r="AQ22" s="4"/>
      <c r="AR22" s="4"/>
      <c r="AS22" s="4"/>
      <c r="AT22" s="4"/>
      <c r="AU22" s="4"/>
      <c r="AV22" s="4"/>
      <c r="AW22" s="4"/>
      <c r="AX22" s="36"/>
      <c r="AY22" s="36"/>
      <c r="AZ22" s="36"/>
      <c r="BA22" s="36"/>
      <c r="BB22" s="36"/>
      <c r="BC22" s="36"/>
      <c r="BD22" s="36"/>
      <c r="BE22" s="36"/>
      <c r="BF22" s="36"/>
      <c r="BG22" s="36"/>
      <c r="BH22" s="36"/>
      <c r="BI22" s="36"/>
      <c r="BJ22" s="36"/>
      <c r="BK22" s="36"/>
      <c r="BL22" s="36"/>
      <c r="BM22" s="36"/>
      <c r="BN22" s="36"/>
      <c r="BO22" s="36"/>
      <c r="BP22" s="40"/>
      <c r="BQ22" s="40"/>
      <c r="BR22" s="40"/>
      <c r="BS22" s="40"/>
      <c r="BT22" s="40"/>
      <c r="BU22" s="40"/>
      <c r="BV22" s="40"/>
      <c r="BW22" s="40"/>
      <c r="BX22" s="40"/>
      <c r="BY22" s="40"/>
      <c r="BZ22" s="40"/>
      <c r="CA22" s="40"/>
      <c r="CB22" s="40"/>
      <c r="CC22" s="40"/>
      <c r="CD22" s="40"/>
      <c r="CE22" s="40"/>
    </row>
    <row r="23" spans="1:83" ht="14.25" customHeight="1" x14ac:dyDescent="0.15">
      <c r="B23" s="714"/>
      <c r="C23" s="715"/>
      <c r="D23" s="715"/>
      <c r="E23" s="716"/>
      <c r="F23" s="36"/>
      <c r="G23" s="36"/>
      <c r="H23" s="36"/>
      <c r="I23" s="38"/>
      <c r="J23" s="38"/>
      <c r="K23" s="38"/>
      <c r="L23" s="8" t="s">
        <v>35</v>
      </c>
    </row>
    <row r="24" spans="1:83" ht="14.25" customHeight="1" x14ac:dyDescent="0.15">
      <c r="B24" s="5"/>
      <c r="C24" s="6" t="s">
        <v>7</v>
      </c>
      <c r="D24" s="6"/>
      <c r="E24" s="7" t="s">
        <v>9</v>
      </c>
      <c r="F24" s="36"/>
      <c r="G24" s="36"/>
      <c r="H24" s="36"/>
      <c r="I24" s="38"/>
      <c r="J24" s="38"/>
      <c r="K24" s="38"/>
      <c r="AP24" s="717" t="s">
        <v>37</v>
      </c>
      <c r="AQ24" s="718"/>
      <c r="AR24" s="718"/>
      <c r="AS24" s="718"/>
      <c r="AT24" s="718"/>
      <c r="AU24" s="718"/>
      <c r="AV24" s="718"/>
      <c r="AW24" s="718"/>
      <c r="AX24" s="718"/>
      <c r="AY24" s="718"/>
      <c r="AZ24" s="718"/>
      <c r="BA24" s="719" t="str">
        <f>IF('①入力シート(男女)'!$D$97="","",'①入力シート(男女)'!$D$29&amp;"　"&amp;'①入力シート(男女)'!$F$29)</f>
        <v/>
      </c>
      <c r="BB24" s="720"/>
      <c r="BC24" s="720"/>
      <c r="BD24" s="720"/>
      <c r="BE24" s="720"/>
      <c r="BF24" s="720"/>
      <c r="BG24" s="720"/>
      <c r="BH24" s="720"/>
      <c r="BI24" s="720"/>
      <c r="BJ24" s="720"/>
      <c r="BK24" s="720"/>
      <c r="BL24" s="720"/>
      <c r="BM24" s="720"/>
      <c r="BN24" s="720"/>
      <c r="BO24" s="720"/>
      <c r="BP24" s="720"/>
      <c r="BQ24" s="720"/>
      <c r="BR24" s="720"/>
      <c r="BS24" s="720"/>
      <c r="BT24" s="720"/>
      <c r="BU24" s="720"/>
      <c r="BV24" s="720"/>
      <c r="BW24" s="720"/>
      <c r="BX24" s="720"/>
      <c r="BY24" s="720"/>
      <c r="BZ24" s="720"/>
      <c r="CA24" s="720"/>
      <c r="CB24" s="717" t="s">
        <v>36</v>
      </c>
      <c r="CC24" s="718"/>
      <c r="CD24" s="718"/>
      <c r="CE24" s="718"/>
    </row>
    <row r="25" spans="1:83" ht="14.25" customHeight="1" x14ac:dyDescent="0.15">
      <c r="B25" s="696"/>
      <c r="C25" s="648"/>
      <c r="D25" s="648"/>
      <c r="E25" s="656"/>
      <c r="F25" s="36"/>
      <c r="G25" s="36"/>
      <c r="H25" s="36"/>
      <c r="I25" s="38"/>
      <c r="J25" s="38"/>
      <c r="K25" s="38"/>
      <c r="Q25" s="79" t="str">
        <f>"令和"&amp;date!B3&amp;"年"</f>
        <v>令和元年</v>
      </c>
      <c r="X25" s="726" t="str">
        <f>IF('①入力シート(男女)'!$D$97="","",'①入力シート(男女)'!$E$19)</f>
        <v/>
      </c>
      <c r="Y25" s="726"/>
      <c r="Z25" s="726" t="s">
        <v>6</v>
      </c>
      <c r="AA25" s="726"/>
      <c r="AB25" s="726" t="str">
        <f>IF('①入力シート(男女)'!$D$97="","",'①入力シート(男女)'!$G$19)</f>
        <v/>
      </c>
      <c r="AC25" s="726"/>
      <c r="AD25" s="726" t="s">
        <v>8</v>
      </c>
      <c r="AE25" s="726"/>
      <c r="AP25" s="724"/>
      <c r="AQ25" s="724"/>
      <c r="AR25" s="724"/>
      <c r="AS25" s="724"/>
      <c r="AT25" s="724"/>
      <c r="AU25" s="724"/>
      <c r="AV25" s="724"/>
      <c r="AW25" s="724"/>
      <c r="AX25" s="724"/>
      <c r="AY25" s="724"/>
      <c r="AZ25" s="724"/>
      <c r="BA25" s="725"/>
      <c r="BB25" s="725"/>
      <c r="BC25" s="725"/>
      <c r="BD25" s="725"/>
      <c r="BE25" s="725"/>
      <c r="BF25" s="725"/>
      <c r="BG25" s="725"/>
      <c r="BH25" s="725"/>
      <c r="BI25" s="725"/>
      <c r="BJ25" s="725"/>
      <c r="BK25" s="725"/>
      <c r="BL25" s="725"/>
      <c r="BM25" s="725"/>
      <c r="BN25" s="725"/>
      <c r="BO25" s="725"/>
      <c r="BP25" s="725"/>
      <c r="BQ25" s="725"/>
      <c r="BR25" s="725"/>
      <c r="BS25" s="725"/>
      <c r="BT25" s="725"/>
      <c r="BU25" s="725"/>
      <c r="BV25" s="725"/>
      <c r="BW25" s="725"/>
      <c r="BX25" s="725"/>
      <c r="BY25" s="725"/>
      <c r="BZ25" s="725"/>
      <c r="CA25" s="725"/>
      <c r="CB25" s="724"/>
      <c r="CC25" s="724"/>
      <c r="CD25" s="724"/>
      <c r="CE25" s="724"/>
    </row>
    <row r="26" spans="1:83" ht="14.25" customHeight="1" x14ac:dyDescent="0.15">
      <c r="B26" s="697"/>
      <c r="C26" s="698"/>
      <c r="D26" s="698"/>
      <c r="E26" s="699"/>
      <c r="F26" s="36"/>
      <c r="G26" s="36"/>
      <c r="H26" s="36"/>
      <c r="I26" s="36"/>
      <c r="J26" s="36"/>
      <c r="K26" s="36"/>
    </row>
    <row r="27" spans="1:83" ht="14.25" customHeight="1" x14ac:dyDescent="0.15">
      <c r="B27" s="700"/>
      <c r="C27" s="701"/>
      <c r="D27" s="701"/>
      <c r="E27" s="649"/>
      <c r="L27" s="79" t="s">
        <v>387</v>
      </c>
      <c r="AP27" s="717"/>
      <c r="AQ27" s="718"/>
      <c r="AR27" s="718"/>
      <c r="AS27" s="718"/>
      <c r="AT27" s="718"/>
      <c r="AU27" s="718"/>
      <c r="AV27" s="718"/>
      <c r="AW27" s="718"/>
      <c r="AX27" s="718"/>
      <c r="AY27" s="718"/>
      <c r="AZ27" s="718"/>
      <c r="BA27" s="719"/>
      <c r="BB27" s="720"/>
      <c r="BC27" s="720"/>
      <c r="BD27" s="720"/>
      <c r="BE27" s="720"/>
      <c r="BF27" s="720"/>
      <c r="BG27" s="720"/>
      <c r="BH27" s="720"/>
      <c r="BI27" s="720"/>
      <c r="BJ27" s="720"/>
      <c r="BK27" s="720"/>
      <c r="BL27" s="720"/>
      <c r="BM27" s="720"/>
      <c r="BN27" s="720"/>
      <c r="BO27" s="720"/>
      <c r="BP27" s="720"/>
      <c r="BQ27" s="720"/>
      <c r="BR27" s="720"/>
      <c r="BS27" s="720"/>
      <c r="BT27" s="720"/>
      <c r="BU27" s="720"/>
      <c r="BV27" s="720"/>
      <c r="BW27" s="720"/>
      <c r="BX27" s="720"/>
      <c r="BY27" s="720"/>
      <c r="BZ27" s="720"/>
      <c r="CA27" s="720"/>
      <c r="CB27" s="717"/>
      <c r="CC27" s="718"/>
      <c r="CD27" s="718"/>
      <c r="CE27" s="718"/>
    </row>
    <row r="28" spans="1:83" ht="14.25" customHeight="1" x14ac:dyDescent="0.15">
      <c r="AP28" s="718"/>
      <c r="AQ28" s="718"/>
      <c r="AR28" s="718"/>
      <c r="AS28" s="718"/>
      <c r="AT28" s="718"/>
      <c r="AU28" s="718"/>
      <c r="AV28" s="718"/>
      <c r="AW28" s="718"/>
      <c r="AX28" s="718"/>
      <c r="AY28" s="718"/>
      <c r="AZ28" s="718"/>
      <c r="BA28" s="720"/>
      <c r="BB28" s="720"/>
      <c r="BC28" s="720"/>
      <c r="BD28" s="720"/>
      <c r="BE28" s="720"/>
      <c r="BF28" s="720"/>
      <c r="BG28" s="720"/>
      <c r="BH28" s="720"/>
      <c r="BI28" s="720"/>
      <c r="BJ28" s="720"/>
      <c r="BK28" s="720"/>
      <c r="BL28" s="720"/>
      <c r="BM28" s="720"/>
      <c r="BN28" s="720"/>
      <c r="BO28" s="720"/>
      <c r="BP28" s="720"/>
      <c r="BQ28" s="720"/>
      <c r="BR28" s="720"/>
      <c r="BS28" s="720"/>
      <c r="BT28" s="720"/>
      <c r="BU28" s="720"/>
      <c r="BV28" s="720"/>
      <c r="BW28" s="720"/>
      <c r="BX28" s="720"/>
      <c r="BY28" s="720"/>
      <c r="BZ28" s="720"/>
      <c r="CA28" s="720"/>
      <c r="CB28" s="718"/>
      <c r="CC28" s="718"/>
      <c r="CD28" s="718"/>
      <c r="CE28" s="718"/>
    </row>
    <row r="29" spans="1:83" ht="14.25" customHeight="1" thickBot="1" x14ac:dyDescent="0.2"/>
    <row r="30" spans="1:83" ht="20.100000000000001" customHeight="1" x14ac:dyDescent="0.15">
      <c r="A30" s="106"/>
      <c r="B30" s="106"/>
      <c r="C30" s="106"/>
      <c r="D30" s="106"/>
      <c r="F30" s="609" t="s">
        <v>0</v>
      </c>
      <c r="G30" s="610"/>
      <c r="H30" s="610"/>
      <c r="I30" s="611"/>
      <c r="J30" s="611"/>
      <c r="K30" s="611"/>
      <c r="L30" s="611"/>
      <c r="M30" s="336"/>
      <c r="N30" s="612" t="str">
        <f>$N$1</f>
        <v>鹿児島県</v>
      </c>
      <c r="O30" s="612"/>
      <c r="P30" s="612"/>
      <c r="Q30" s="612"/>
      <c r="R30" s="612"/>
      <c r="S30" s="613"/>
      <c r="T30" s="613"/>
      <c r="U30" s="614"/>
      <c r="V30" s="615" t="str">
        <f>$V$1</f>
        <v>令和元年度　第４８回全国高等学校選抜バドミントン大会</v>
      </c>
      <c r="W30" s="616"/>
      <c r="X30" s="616"/>
      <c r="Y30" s="616"/>
      <c r="Z30" s="616"/>
      <c r="AA30" s="616"/>
      <c r="AB30" s="616"/>
      <c r="AC30" s="616"/>
      <c r="AD30" s="616"/>
      <c r="AE30" s="616"/>
      <c r="AF30" s="616"/>
      <c r="AG30" s="616"/>
      <c r="AH30" s="616"/>
      <c r="AI30" s="616"/>
      <c r="AJ30" s="616"/>
      <c r="AK30" s="616"/>
      <c r="AL30" s="616"/>
      <c r="AM30" s="616"/>
      <c r="AN30" s="616"/>
      <c r="AO30" s="616"/>
      <c r="AP30" s="616"/>
      <c r="AQ30" s="616"/>
      <c r="AR30" s="616"/>
      <c r="AS30" s="616"/>
      <c r="AT30" s="616"/>
      <c r="AU30" s="616"/>
      <c r="AV30" s="616"/>
      <c r="AW30" s="616"/>
      <c r="AX30" s="616"/>
      <c r="AY30" s="616"/>
      <c r="AZ30" s="616"/>
      <c r="BA30" s="616"/>
      <c r="BB30" s="616"/>
      <c r="BC30" s="616"/>
      <c r="BD30" s="616"/>
      <c r="BE30" s="616"/>
      <c r="BF30" s="616"/>
      <c r="BG30" s="616"/>
      <c r="BH30" s="616"/>
      <c r="BI30" s="616"/>
      <c r="BJ30" s="616"/>
      <c r="BK30" s="616"/>
      <c r="BL30" s="616"/>
      <c r="BM30" s="616"/>
      <c r="BN30" s="435"/>
      <c r="BO30" s="616"/>
      <c r="BP30" s="617"/>
      <c r="BQ30" s="633" t="s">
        <v>3</v>
      </c>
      <c r="BR30" s="491"/>
      <c r="BS30" s="491"/>
      <c r="BT30" s="491"/>
      <c r="BU30" s="491"/>
      <c r="BV30" s="491"/>
      <c r="BW30" s="634"/>
      <c r="BX30" s="636" t="str">
        <f>$BX$1</f>
        <v/>
      </c>
      <c r="BY30" s="491"/>
      <c r="BZ30" s="491"/>
      <c r="CA30" s="491"/>
      <c r="CB30" s="491"/>
      <c r="CC30" s="491"/>
      <c r="CD30" s="491"/>
      <c r="CE30" s="492"/>
    </row>
    <row r="31" spans="1:83" ht="20.100000000000001" customHeight="1" thickBot="1" x14ac:dyDescent="0.2">
      <c r="A31" s="106"/>
      <c r="B31" s="106"/>
      <c r="C31" s="106"/>
      <c r="D31" s="106"/>
      <c r="F31" s="637" t="s">
        <v>1</v>
      </c>
      <c r="G31" s="638"/>
      <c r="H31" s="638"/>
      <c r="I31" s="639"/>
      <c r="J31" s="639"/>
      <c r="K31" s="639"/>
      <c r="L31" s="639"/>
      <c r="M31" s="640"/>
      <c r="N31" s="639" t="s">
        <v>2</v>
      </c>
      <c r="O31" s="639"/>
      <c r="P31" s="639"/>
      <c r="Q31" s="639"/>
      <c r="R31" s="639"/>
      <c r="S31" s="639"/>
      <c r="T31" s="639"/>
      <c r="U31" s="641"/>
      <c r="V31" s="615" t="s">
        <v>78</v>
      </c>
      <c r="W31" s="616"/>
      <c r="X31" s="616"/>
      <c r="Y31" s="616"/>
      <c r="Z31" s="616"/>
      <c r="AA31" s="616"/>
      <c r="AB31" s="616"/>
      <c r="AC31" s="616"/>
      <c r="AD31" s="616"/>
      <c r="AE31" s="616"/>
      <c r="AF31" s="616"/>
      <c r="AG31" s="616"/>
      <c r="AH31" s="616"/>
      <c r="AI31" s="616"/>
      <c r="AJ31" s="616"/>
      <c r="AK31" s="616"/>
      <c r="AL31" s="616"/>
      <c r="AM31" s="616"/>
      <c r="AN31" s="616"/>
      <c r="AO31" s="616"/>
      <c r="AP31" s="616"/>
      <c r="AQ31" s="616"/>
      <c r="AR31" s="616"/>
      <c r="AS31" s="616"/>
      <c r="AT31" s="616"/>
      <c r="AU31" s="616"/>
      <c r="AV31" s="616"/>
      <c r="AW31" s="616"/>
      <c r="AX31" s="616"/>
      <c r="AY31" s="616"/>
      <c r="AZ31" s="616"/>
      <c r="BA31" s="616"/>
      <c r="BB31" s="616"/>
      <c r="BC31" s="616"/>
      <c r="BD31" s="616"/>
      <c r="BE31" s="616"/>
      <c r="BF31" s="616"/>
      <c r="BG31" s="616"/>
      <c r="BH31" s="616"/>
      <c r="BI31" s="616"/>
      <c r="BJ31" s="616"/>
      <c r="BK31" s="616"/>
      <c r="BL31" s="616"/>
      <c r="BM31" s="616"/>
      <c r="BN31" s="435"/>
      <c r="BO31" s="616"/>
      <c r="BP31" s="617"/>
      <c r="BQ31" s="493"/>
      <c r="BR31" s="494"/>
      <c r="BS31" s="494"/>
      <c r="BT31" s="494"/>
      <c r="BU31" s="494"/>
      <c r="BV31" s="494"/>
      <c r="BW31" s="635"/>
      <c r="BX31" s="510"/>
      <c r="BY31" s="494"/>
      <c r="BZ31" s="494"/>
      <c r="CA31" s="494"/>
      <c r="CB31" s="494"/>
      <c r="CC31" s="494"/>
      <c r="CD31" s="494"/>
      <c r="CE31" s="495"/>
    </row>
    <row r="32" spans="1:83" ht="14.25" customHeight="1" thickBot="1" x14ac:dyDescent="0.2"/>
    <row r="33" spans="2:83" ht="14.25" customHeight="1" x14ac:dyDescent="0.15">
      <c r="I33" s="630" t="s">
        <v>20</v>
      </c>
      <c r="J33" s="631"/>
      <c r="K33" s="631"/>
      <c r="L33" s="631"/>
      <c r="M33" s="631"/>
      <c r="N33" s="631"/>
      <c r="O33" s="631" t="str">
        <f>$O$4</f>
        <v/>
      </c>
      <c r="P33" s="631"/>
      <c r="Q33" s="631"/>
      <c r="R33" s="631"/>
      <c r="S33" s="631"/>
      <c r="T33" s="631"/>
      <c r="U33" s="631"/>
      <c r="V33" s="631"/>
      <c r="W33" s="631"/>
      <c r="X33" s="631"/>
      <c r="Y33" s="631"/>
      <c r="Z33" s="631"/>
      <c r="AA33" s="631"/>
      <c r="AB33" s="631"/>
      <c r="AC33" s="631"/>
      <c r="AD33" s="631"/>
      <c r="AE33" s="631"/>
      <c r="AF33" s="631"/>
      <c r="AG33" s="631"/>
      <c r="AH33" s="631"/>
      <c r="AI33" s="631"/>
      <c r="AJ33" s="631"/>
      <c r="AK33" s="631"/>
      <c r="AL33" s="631"/>
      <c r="AM33" s="631"/>
      <c r="AN33" s="631"/>
      <c r="AO33" s="631"/>
      <c r="AP33" s="631"/>
      <c r="AQ33" s="631"/>
      <c r="AR33" s="631"/>
      <c r="AS33" s="631"/>
      <c r="AT33" s="631"/>
      <c r="AU33" s="631"/>
      <c r="AV33" s="631"/>
      <c r="AW33" s="631"/>
      <c r="AX33" s="631"/>
      <c r="AY33" s="631"/>
      <c r="AZ33" s="631"/>
      <c r="BA33" s="631"/>
      <c r="BB33" s="631"/>
      <c r="BC33" s="631"/>
      <c r="BD33" s="631"/>
      <c r="BE33" s="631" t="s">
        <v>11</v>
      </c>
      <c r="BF33" s="631"/>
      <c r="BG33" s="631"/>
      <c r="BH33" s="631"/>
      <c r="BI33" s="631"/>
      <c r="BJ33" s="631"/>
      <c r="BK33" s="631"/>
      <c r="BL33" s="631"/>
      <c r="BM33" s="631"/>
      <c r="BN33" s="631"/>
      <c r="BO33" s="631"/>
      <c r="BP33" s="631" t="str">
        <f>$BP$4</f>
        <v>　</v>
      </c>
      <c r="BQ33" s="631"/>
      <c r="BR33" s="631"/>
      <c r="BS33" s="631"/>
      <c r="BT33" s="631"/>
      <c r="BU33" s="631"/>
      <c r="BV33" s="631"/>
      <c r="BW33" s="631"/>
      <c r="BX33" s="631"/>
      <c r="BY33" s="631"/>
      <c r="BZ33" s="631"/>
      <c r="CA33" s="631"/>
      <c r="CB33" s="631"/>
      <c r="CC33" s="631"/>
      <c r="CD33" s="631"/>
      <c r="CE33" s="632"/>
    </row>
    <row r="34" spans="2:83" ht="14.25" customHeight="1" x14ac:dyDescent="0.15">
      <c r="I34" s="653" t="s">
        <v>13</v>
      </c>
      <c r="J34" s="650"/>
      <c r="K34" s="650"/>
      <c r="L34" s="650"/>
      <c r="M34" s="650"/>
      <c r="N34" s="650"/>
      <c r="O34" s="650" t="str">
        <f>$O$5</f>
        <v/>
      </c>
      <c r="P34" s="650"/>
      <c r="Q34" s="650"/>
      <c r="R34" s="650"/>
      <c r="S34" s="650"/>
      <c r="T34" s="650"/>
      <c r="U34" s="650"/>
      <c r="V34" s="650"/>
      <c r="W34" s="650"/>
      <c r="X34" s="650"/>
      <c r="Y34" s="650"/>
      <c r="Z34" s="650"/>
      <c r="AA34" s="650"/>
      <c r="AB34" s="650"/>
      <c r="AC34" s="650"/>
      <c r="AD34" s="650"/>
      <c r="AE34" s="650"/>
      <c r="AF34" s="650"/>
      <c r="AG34" s="650"/>
      <c r="AH34" s="650"/>
      <c r="AI34" s="650"/>
      <c r="AJ34" s="650"/>
      <c r="AK34" s="650"/>
      <c r="AL34" s="650"/>
      <c r="AM34" s="650"/>
      <c r="AN34" s="650"/>
      <c r="AO34" s="650"/>
      <c r="AP34" s="650"/>
      <c r="AQ34" s="650"/>
      <c r="AR34" s="650"/>
      <c r="AS34" s="650"/>
      <c r="AT34" s="650"/>
      <c r="AU34" s="650"/>
      <c r="AV34" s="650"/>
      <c r="AW34" s="650"/>
      <c r="AX34" s="650"/>
      <c r="AY34" s="650"/>
      <c r="AZ34" s="650"/>
      <c r="BA34" s="650"/>
      <c r="BB34" s="650"/>
      <c r="BC34" s="650"/>
      <c r="BD34" s="650"/>
      <c r="BE34" s="650" t="s">
        <v>73</v>
      </c>
      <c r="BF34" s="650"/>
      <c r="BG34" s="650"/>
      <c r="BH34" s="650"/>
      <c r="BI34" s="650"/>
      <c r="BJ34" s="650"/>
      <c r="BK34" s="650"/>
      <c r="BL34" s="650"/>
      <c r="BM34" s="650"/>
      <c r="BN34" s="650"/>
      <c r="BO34" s="650"/>
      <c r="BP34" s="650" t="str">
        <f>$BP$5</f>
        <v>　</v>
      </c>
      <c r="BQ34" s="650"/>
      <c r="BR34" s="650"/>
      <c r="BS34" s="650"/>
      <c r="BT34" s="650"/>
      <c r="BU34" s="650"/>
      <c r="BV34" s="650"/>
      <c r="BW34" s="650"/>
      <c r="BX34" s="650"/>
      <c r="BY34" s="650"/>
      <c r="BZ34" s="650"/>
      <c r="CA34" s="650"/>
      <c r="CB34" s="650"/>
      <c r="CC34" s="650"/>
      <c r="CD34" s="650"/>
      <c r="CE34" s="655"/>
    </row>
    <row r="35" spans="2:83" ht="14.25" customHeight="1" x14ac:dyDescent="0.15">
      <c r="I35" s="654"/>
      <c r="J35" s="644"/>
      <c r="K35" s="644"/>
      <c r="L35" s="644"/>
      <c r="M35" s="644"/>
      <c r="N35" s="644"/>
      <c r="O35" s="644"/>
      <c r="P35" s="644"/>
      <c r="Q35" s="644"/>
      <c r="R35" s="644"/>
      <c r="S35" s="644"/>
      <c r="T35" s="644"/>
      <c r="U35" s="644"/>
      <c r="V35" s="644"/>
      <c r="W35" s="644"/>
      <c r="X35" s="644"/>
      <c r="Y35" s="644"/>
      <c r="Z35" s="644"/>
      <c r="AA35" s="644"/>
      <c r="AB35" s="644"/>
      <c r="AC35" s="644"/>
      <c r="AD35" s="644"/>
      <c r="AE35" s="644"/>
      <c r="AF35" s="644"/>
      <c r="AG35" s="644"/>
      <c r="AH35" s="644"/>
      <c r="AI35" s="644"/>
      <c r="AJ35" s="644"/>
      <c r="AK35" s="644"/>
      <c r="AL35" s="644"/>
      <c r="AM35" s="644"/>
      <c r="AN35" s="644"/>
      <c r="AO35" s="644"/>
      <c r="AP35" s="644"/>
      <c r="AQ35" s="644"/>
      <c r="AR35" s="644"/>
      <c r="AS35" s="644"/>
      <c r="AT35" s="644"/>
      <c r="AU35" s="644"/>
      <c r="AV35" s="644"/>
      <c r="AW35" s="644"/>
      <c r="AX35" s="644"/>
      <c r="AY35" s="644"/>
      <c r="AZ35" s="644"/>
      <c r="BA35" s="644"/>
      <c r="BB35" s="644"/>
      <c r="BC35" s="644"/>
      <c r="BD35" s="644"/>
      <c r="BE35" s="644"/>
      <c r="BF35" s="644"/>
      <c r="BG35" s="644"/>
      <c r="BH35" s="644"/>
      <c r="BI35" s="644"/>
      <c r="BJ35" s="644"/>
      <c r="BK35" s="644"/>
      <c r="BL35" s="644"/>
      <c r="BM35" s="644"/>
      <c r="BN35" s="644"/>
      <c r="BO35" s="644"/>
      <c r="BP35" s="644"/>
      <c r="BQ35" s="644"/>
      <c r="BR35" s="644"/>
      <c r="BS35" s="644"/>
      <c r="BT35" s="644"/>
      <c r="BU35" s="644"/>
      <c r="BV35" s="644"/>
      <c r="BW35" s="644"/>
      <c r="BX35" s="644"/>
      <c r="BY35" s="644"/>
      <c r="BZ35" s="644"/>
      <c r="CA35" s="644"/>
      <c r="CB35" s="644"/>
      <c r="CC35" s="644"/>
      <c r="CD35" s="644"/>
      <c r="CE35" s="652"/>
    </row>
    <row r="36" spans="2:83" ht="14.25" customHeight="1" x14ac:dyDescent="0.15">
      <c r="I36" s="654" t="s">
        <v>15</v>
      </c>
      <c r="J36" s="644"/>
      <c r="K36" s="644"/>
      <c r="L36" s="644"/>
      <c r="M36" s="644"/>
      <c r="N36" s="644"/>
      <c r="O36" s="9"/>
      <c r="P36" s="645" t="s">
        <v>17</v>
      </c>
      <c r="Q36" s="646"/>
      <c r="R36" s="647" t="str">
        <f>$R$7</f>
        <v/>
      </c>
      <c r="S36" s="647"/>
      <c r="T36" s="647"/>
      <c r="U36" s="647"/>
      <c r="V36" s="648" t="s">
        <v>19</v>
      </c>
      <c r="W36" s="648"/>
      <c r="X36" s="648" t="str">
        <f>$X$7</f>
        <v/>
      </c>
      <c r="Y36" s="648"/>
      <c r="Z36" s="648"/>
      <c r="AA36" s="648"/>
      <c r="AB36" s="648"/>
      <c r="AC36" s="648"/>
      <c r="AD36" s="648"/>
      <c r="AE36" s="648"/>
      <c r="AF36" s="648"/>
      <c r="AG36" s="648"/>
      <c r="AH36" s="648"/>
      <c r="AI36" s="648"/>
      <c r="AJ36" s="648"/>
      <c r="AK36" s="648"/>
      <c r="AL36" s="648"/>
      <c r="AM36" s="648"/>
      <c r="AN36" s="648"/>
      <c r="AO36" s="648"/>
      <c r="AP36" s="648"/>
      <c r="AQ36" s="648"/>
      <c r="AR36" s="648"/>
      <c r="AS36" s="648"/>
      <c r="AT36" s="648"/>
      <c r="AU36" s="648"/>
      <c r="AV36" s="648"/>
      <c r="AW36" s="648"/>
      <c r="AX36" s="648"/>
      <c r="AY36" s="648"/>
      <c r="AZ36" s="648"/>
      <c r="BA36" s="648"/>
      <c r="BB36" s="648"/>
      <c r="BC36" s="648"/>
      <c r="BD36" s="656"/>
      <c r="BE36" s="644" t="s">
        <v>75</v>
      </c>
      <c r="BF36" s="644"/>
      <c r="BG36" s="644"/>
      <c r="BH36" s="644"/>
      <c r="BI36" s="644"/>
      <c r="BJ36" s="644"/>
      <c r="BK36" s="644"/>
      <c r="BL36" s="644"/>
      <c r="BM36" s="644"/>
      <c r="BN36" s="644"/>
      <c r="BO36" s="644"/>
      <c r="BP36" s="644" t="str">
        <f>$BP$7</f>
        <v/>
      </c>
      <c r="BQ36" s="644"/>
      <c r="BR36" s="644"/>
      <c r="BS36" s="657"/>
      <c r="BT36" s="642" t="s">
        <v>19</v>
      </c>
      <c r="BU36" s="642"/>
      <c r="BV36" s="648" t="str">
        <f>$BV$7</f>
        <v/>
      </c>
      <c r="BW36" s="778"/>
      <c r="BX36" s="778"/>
      <c r="BY36" s="778"/>
      <c r="BZ36" s="642" t="s">
        <v>19</v>
      </c>
      <c r="CA36" s="642"/>
      <c r="CB36" s="648" t="str">
        <f>$CB$7</f>
        <v/>
      </c>
      <c r="CC36" s="778"/>
      <c r="CD36" s="778"/>
      <c r="CE36" s="779"/>
    </row>
    <row r="37" spans="2:83" ht="14.25" customHeight="1" x14ac:dyDescent="0.15">
      <c r="B37" s="109"/>
      <c r="C37" s="109"/>
      <c r="D37" s="109"/>
      <c r="E37" s="109"/>
      <c r="F37" s="109"/>
      <c r="G37" s="109"/>
      <c r="I37" s="654"/>
      <c r="J37" s="644"/>
      <c r="K37" s="644"/>
      <c r="L37" s="644"/>
      <c r="M37" s="644"/>
      <c r="N37" s="644"/>
      <c r="O37" s="12"/>
      <c r="P37" s="649" t="str">
        <f>$P$8</f>
        <v/>
      </c>
      <c r="Q37" s="650"/>
      <c r="R37" s="650"/>
      <c r="S37" s="650"/>
      <c r="T37" s="650"/>
      <c r="U37" s="650"/>
      <c r="V37" s="650"/>
      <c r="W37" s="650"/>
      <c r="X37" s="650"/>
      <c r="Y37" s="650"/>
      <c r="Z37" s="650"/>
      <c r="AA37" s="650"/>
      <c r="AB37" s="650"/>
      <c r="AC37" s="650"/>
      <c r="AD37" s="650"/>
      <c r="AE37" s="650"/>
      <c r="AF37" s="650"/>
      <c r="AG37" s="650"/>
      <c r="AH37" s="650"/>
      <c r="AI37" s="650"/>
      <c r="AJ37" s="650"/>
      <c r="AK37" s="650"/>
      <c r="AL37" s="650"/>
      <c r="AM37" s="650"/>
      <c r="AN37" s="650"/>
      <c r="AO37" s="650"/>
      <c r="AP37" s="650"/>
      <c r="AQ37" s="650"/>
      <c r="AR37" s="650"/>
      <c r="AS37" s="650"/>
      <c r="AT37" s="650"/>
      <c r="AU37" s="650"/>
      <c r="AV37" s="650"/>
      <c r="AW37" s="650"/>
      <c r="AX37" s="650"/>
      <c r="AY37" s="650"/>
      <c r="AZ37" s="650"/>
      <c r="BA37" s="650"/>
      <c r="BB37" s="650"/>
      <c r="BC37" s="650"/>
      <c r="BD37" s="650"/>
      <c r="BE37" s="644"/>
      <c r="BF37" s="644"/>
      <c r="BG37" s="644"/>
      <c r="BH37" s="644"/>
      <c r="BI37" s="644"/>
      <c r="BJ37" s="644"/>
      <c r="BK37" s="644"/>
      <c r="BL37" s="644"/>
      <c r="BM37" s="644"/>
      <c r="BN37" s="644"/>
      <c r="BO37" s="644"/>
      <c r="BP37" s="644"/>
      <c r="BQ37" s="644"/>
      <c r="BR37" s="644"/>
      <c r="BS37" s="657"/>
      <c r="BT37" s="642"/>
      <c r="BU37" s="642"/>
      <c r="BV37" s="776"/>
      <c r="BW37" s="776"/>
      <c r="BX37" s="776"/>
      <c r="BY37" s="776"/>
      <c r="BZ37" s="642"/>
      <c r="CA37" s="642"/>
      <c r="CB37" s="776"/>
      <c r="CC37" s="776"/>
      <c r="CD37" s="776"/>
      <c r="CE37" s="780"/>
    </row>
    <row r="38" spans="2:83" ht="14.25" customHeight="1" x14ac:dyDescent="0.15">
      <c r="B38" s="109"/>
      <c r="C38" s="109"/>
      <c r="D38" s="109"/>
      <c r="E38" s="109"/>
      <c r="F38" s="109"/>
      <c r="G38" s="109"/>
      <c r="I38" s="664" t="s">
        <v>11</v>
      </c>
      <c r="J38" s="658"/>
      <c r="K38" s="658"/>
      <c r="L38" s="658"/>
      <c r="M38" s="658"/>
      <c r="N38" s="658"/>
      <c r="O38" s="658"/>
      <c r="P38" s="658"/>
      <c r="Q38" s="658"/>
      <c r="R38" s="658"/>
      <c r="S38" s="659"/>
      <c r="T38" s="755" t="str">
        <f>$T$9</f>
        <v>　</v>
      </c>
      <c r="U38" s="756"/>
      <c r="V38" s="756"/>
      <c r="W38" s="756"/>
      <c r="X38" s="756"/>
      <c r="Y38" s="756"/>
      <c r="Z38" s="756"/>
      <c r="AA38" s="756"/>
      <c r="AB38" s="756"/>
      <c r="AC38" s="756"/>
      <c r="AD38" s="757"/>
      <c r="AE38" s="757"/>
      <c r="AF38" s="757"/>
      <c r="AG38" s="758"/>
      <c r="AH38" s="758"/>
      <c r="AI38" s="758"/>
      <c r="AJ38" s="758"/>
      <c r="AK38" s="758"/>
      <c r="AL38" s="758"/>
      <c r="AM38" s="758"/>
      <c r="AN38" s="758"/>
      <c r="AO38" s="758"/>
      <c r="AP38" s="758"/>
      <c r="AQ38" s="759"/>
      <c r="AR38" s="760" t="str">
        <f>$AR$9</f>
        <v>令和元年度日本協会登録番号</v>
      </c>
      <c r="AS38" s="648"/>
      <c r="AT38" s="648"/>
      <c r="AU38" s="648"/>
      <c r="AV38" s="648"/>
      <c r="AW38" s="648"/>
      <c r="AX38" s="648"/>
      <c r="AY38" s="648"/>
      <c r="AZ38" s="648"/>
      <c r="BA38" s="648"/>
      <c r="BB38" s="761"/>
      <c r="BC38" s="761"/>
      <c r="BD38" s="761"/>
      <c r="BE38" s="761"/>
      <c r="BF38" s="761"/>
      <c r="BG38" s="761"/>
      <c r="BH38" s="761"/>
      <c r="BI38" s="762"/>
      <c r="BJ38" s="696" t="str">
        <f>$BJ$9</f>
        <v/>
      </c>
      <c r="BK38" s="761"/>
      <c r="BL38" s="761"/>
      <c r="BM38" s="761"/>
      <c r="BN38" s="761"/>
      <c r="BO38" s="761"/>
      <c r="BP38" s="761"/>
      <c r="BQ38" s="761"/>
      <c r="BR38" s="761"/>
      <c r="BS38" s="761"/>
      <c r="BT38" s="761"/>
      <c r="BU38" s="761"/>
      <c r="BV38" s="761"/>
      <c r="BW38" s="761"/>
      <c r="BX38" s="761"/>
      <c r="BY38" s="761"/>
      <c r="BZ38" s="761"/>
      <c r="CA38" s="761"/>
      <c r="CB38" s="761"/>
      <c r="CC38" s="761"/>
      <c r="CD38" s="761"/>
      <c r="CE38" s="781"/>
    </row>
    <row r="39" spans="2:83" ht="14.25" customHeight="1" x14ac:dyDescent="0.15">
      <c r="B39" s="109"/>
      <c r="C39" s="109"/>
      <c r="D39" s="109"/>
      <c r="E39" s="109"/>
      <c r="F39" s="109"/>
      <c r="G39" s="109"/>
      <c r="I39" s="653" t="s">
        <v>23</v>
      </c>
      <c r="J39" s="650"/>
      <c r="K39" s="650"/>
      <c r="L39" s="650"/>
      <c r="M39" s="650"/>
      <c r="N39" s="650"/>
      <c r="O39" s="650"/>
      <c r="P39" s="650"/>
      <c r="Q39" s="650"/>
      <c r="R39" s="650"/>
      <c r="S39" s="661"/>
      <c r="T39" s="772" t="str">
        <f>$T$10</f>
        <v>　</v>
      </c>
      <c r="U39" s="773"/>
      <c r="V39" s="773"/>
      <c r="W39" s="773"/>
      <c r="X39" s="773"/>
      <c r="Y39" s="773"/>
      <c r="Z39" s="773"/>
      <c r="AA39" s="773"/>
      <c r="AB39" s="773"/>
      <c r="AC39" s="773"/>
      <c r="AD39" s="773"/>
      <c r="AE39" s="773"/>
      <c r="AF39" s="773"/>
      <c r="AG39" s="774"/>
      <c r="AH39" s="774"/>
      <c r="AI39" s="774"/>
      <c r="AJ39" s="774"/>
      <c r="AK39" s="774"/>
      <c r="AL39" s="774"/>
      <c r="AM39" s="774"/>
      <c r="AN39" s="774"/>
      <c r="AO39" s="774"/>
      <c r="AP39" s="774"/>
      <c r="AQ39" s="775"/>
      <c r="AR39" s="763"/>
      <c r="AS39" s="764"/>
      <c r="AT39" s="764"/>
      <c r="AU39" s="764"/>
      <c r="AV39" s="764"/>
      <c r="AW39" s="764"/>
      <c r="AX39" s="764"/>
      <c r="AY39" s="764"/>
      <c r="AZ39" s="764"/>
      <c r="BA39" s="764"/>
      <c r="BB39" s="764"/>
      <c r="BC39" s="764"/>
      <c r="BD39" s="764"/>
      <c r="BE39" s="764"/>
      <c r="BF39" s="764"/>
      <c r="BG39" s="764"/>
      <c r="BH39" s="764"/>
      <c r="BI39" s="765"/>
      <c r="BJ39" s="763"/>
      <c r="BK39" s="764"/>
      <c r="BL39" s="764"/>
      <c r="BM39" s="764"/>
      <c r="BN39" s="764"/>
      <c r="BO39" s="764"/>
      <c r="BP39" s="764"/>
      <c r="BQ39" s="764"/>
      <c r="BR39" s="764"/>
      <c r="BS39" s="764"/>
      <c r="BT39" s="764"/>
      <c r="BU39" s="764"/>
      <c r="BV39" s="764"/>
      <c r="BW39" s="764"/>
      <c r="BX39" s="764"/>
      <c r="BY39" s="764"/>
      <c r="BZ39" s="764"/>
      <c r="CA39" s="764"/>
      <c r="CB39" s="764"/>
      <c r="CC39" s="764"/>
      <c r="CD39" s="764"/>
      <c r="CE39" s="782"/>
    </row>
    <row r="40" spans="2:83" ht="14.25" customHeight="1" x14ac:dyDescent="0.15">
      <c r="B40" s="109"/>
      <c r="C40" s="109"/>
      <c r="D40" s="109"/>
      <c r="E40" s="109"/>
      <c r="F40" s="109"/>
      <c r="G40" s="109"/>
      <c r="I40" s="662"/>
      <c r="J40" s="663"/>
      <c r="K40" s="663"/>
      <c r="L40" s="663"/>
      <c r="M40" s="663"/>
      <c r="N40" s="663"/>
      <c r="O40" s="663"/>
      <c r="P40" s="663"/>
      <c r="Q40" s="663"/>
      <c r="R40" s="663"/>
      <c r="S40" s="663"/>
      <c r="T40" s="700"/>
      <c r="U40" s="701"/>
      <c r="V40" s="701"/>
      <c r="W40" s="701"/>
      <c r="X40" s="701"/>
      <c r="Y40" s="701"/>
      <c r="Z40" s="701"/>
      <c r="AA40" s="701"/>
      <c r="AB40" s="701"/>
      <c r="AC40" s="701"/>
      <c r="AD40" s="701"/>
      <c r="AE40" s="701"/>
      <c r="AF40" s="701"/>
      <c r="AG40" s="776"/>
      <c r="AH40" s="776"/>
      <c r="AI40" s="776"/>
      <c r="AJ40" s="776"/>
      <c r="AK40" s="776"/>
      <c r="AL40" s="776"/>
      <c r="AM40" s="776"/>
      <c r="AN40" s="776"/>
      <c r="AO40" s="776"/>
      <c r="AP40" s="776"/>
      <c r="AQ40" s="777"/>
      <c r="AR40" s="766"/>
      <c r="AS40" s="767"/>
      <c r="AT40" s="767"/>
      <c r="AU40" s="767"/>
      <c r="AV40" s="767"/>
      <c r="AW40" s="767"/>
      <c r="AX40" s="767"/>
      <c r="AY40" s="767"/>
      <c r="AZ40" s="767"/>
      <c r="BA40" s="767"/>
      <c r="BB40" s="767"/>
      <c r="BC40" s="767"/>
      <c r="BD40" s="767"/>
      <c r="BE40" s="767"/>
      <c r="BF40" s="767"/>
      <c r="BG40" s="767"/>
      <c r="BH40" s="767"/>
      <c r="BI40" s="768"/>
      <c r="BJ40" s="766"/>
      <c r="BK40" s="767"/>
      <c r="BL40" s="767"/>
      <c r="BM40" s="767"/>
      <c r="BN40" s="767"/>
      <c r="BO40" s="767"/>
      <c r="BP40" s="767"/>
      <c r="BQ40" s="767"/>
      <c r="BR40" s="767"/>
      <c r="BS40" s="767"/>
      <c r="BT40" s="767"/>
      <c r="BU40" s="767"/>
      <c r="BV40" s="767"/>
      <c r="BW40" s="767"/>
      <c r="BX40" s="767"/>
      <c r="BY40" s="767"/>
      <c r="BZ40" s="767"/>
      <c r="CA40" s="767"/>
      <c r="CB40" s="767"/>
      <c r="CC40" s="767"/>
      <c r="CD40" s="767"/>
      <c r="CE40" s="783"/>
    </row>
    <row r="41" spans="2:83" ht="14.25" customHeight="1" x14ac:dyDescent="0.15">
      <c r="B41" s="109"/>
      <c r="C41" s="109"/>
      <c r="D41" s="109"/>
      <c r="E41" s="109"/>
      <c r="F41" s="109"/>
      <c r="G41" s="109"/>
      <c r="I41" s="769"/>
      <c r="J41" s="648"/>
      <c r="K41" s="648"/>
      <c r="L41" s="648"/>
      <c r="M41" s="648"/>
      <c r="N41" s="656"/>
      <c r="O41" s="658" t="s">
        <v>27</v>
      </c>
      <c r="P41" s="658"/>
      <c r="Q41" s="658"/>
      <c r="R41" s="658"/>
      <c r="S41" s="658"/>
      <c r="T41" s="658"/>
      <c r="U41" s="658"/>
      <c r="V41" s="658"/>
      <c r="W41" s="658"/>
      <c r="X41" s="658"/>
      <c r="Y41" s="658"/>
      <c r="Z41" s="658"/>
      <c r="AA41" s="658"/>
      <c r="AB41" s="658"/>
      <c r="AC41" s="658"/>
      <c r="AD41" s="658"/>
      <c r="AE41" s="683"/>
      <c r="AF41" s="683"/>
      <c r="AG41" s="683"/>
      <c r="AH41" s="683"/>
      <c r="AI41" s="644" t="s">
        <v>29</v>
      </c>
      <c r="AJ41" s="644"/>
      <c r="AK41" s="644"/>
      <c r="AL41" s="644"/>
      <c r="AM41" s="686" t="s">
        <v>30</v>
      </c>
      <c r="AN41" s="644"/>
      <c r="AO41" s="644"/>
      <c r="AP41" s="644"/>
      <c r="AQ41" s="644"/>
      <c r="AR41" s="644"/>
      <c r="AS41" s="644"/>
      <c r="AT41" s="644"/>
      <c r="AU41" s="644"/>
      <c r="AV41" s="644"/>
      <c r="AW41" s="644"/>
      <c r="AX41" s="727" t="str">
        <f>$AX$12</f>
        <v>令　和　元　年　度
日 本 協 会 登 録 番 号</v>
      </c>
      <c r="AY41" s="644"/>
      <c r="AZ41" s="644"/>
      <c r="BA41" s="644"/>
      <c r="BB41" s="644"/>
      <c r="BC41" s="644"/>
      <c r="BD41" s="644"/>
      <c r="BE41" s="644"/>
      <c r="BF41" s="644"/>
      <c r="BG41" s="644"/>
      <c r="BH41" s="644"/>
      <c r="BI41" s="644"/>
      <c r="BJ41" s="644"/>
      <c r="BK41" s="644"/>
      <c r="BL41" s="644"/>
      <c r="BM41" s="644"/>
      <c r="BN41" s="644"/>
      <c r="BO41" s="644"/>
      <c r="BP41" s="644" t="s">
        <v>33</v>
      </c>
      <c r="BQ41" s="644"/>
      <c r="BR41" s="644"/>
      <c r="BS41" s="644"/>
      <c r="BT41" s="644"/>
      <c r="BU41" s="644"/>
      <c r="BV41" s="644"/>
      <c r="BW41" s="644"/>
      <c r="BX41" s="644"/>
      <c r="BY41" s="644"/>
      <c r="BZ41" s="644"/>
      <c r="CA41" s="644"/>
      <c r="CB41" s="644"/>
      <c r="CC41" s="644"/>
      <c r="CD41" s="644"/>
      <c r="CE41" s="652"/>
    </row>
    <row r="42" spans="2:83" ht="14.25" customHeight="1" x14ac:dyDescent="0.15">
      <c r="B42" s="109"/>
      <c r="C42" s="109"/>
      <c r="D42" s="109"/>
      <c r="E42" s="109"/>
      <c r="F42" s="109"/>
      <c r="G42" s="109"/>
      <c r="I42" s="770"/>
      <c r="J42" s="698"/>
      <c r="K42" s="698"/>
      <c r="L42" s="698"/>
      <c r="M42" s="698"/>
      <c r="N42" s="699"/>
      <c r="O42" s="650" t="s">
        <v>28</v>
      </c>
      <c r="P42" s="650"/>
      <c r="Q42" s="650"/>
      <c r="R42" s="650"/>
      <c r="S42" s="650"/>
      <c r="T42" s="650"/>
      <c r="U42" s="650"/>
      <c r="V42" s="650"/>
      <c r="W42" s="650"/>
      <c r="X42" s="650"/>
      <c r="Y42" s="650"/>
      <c r="Z42" s="650"/>
      <c r="AA42" s="650"/>
      <c r="AB42" s="650"/>
      <c r="AC42" s="650"/>
      <c r="AD42" s="650"/>
      <c r="AE42" s="661"/>
      <c r="AF42" s="661"/>
      <c r="AG42" s="661"/>
      <c r="AH42" s="661"/>
      <c r="AI42" s="644"/>
      <c r="AJ42" s="644"/>
      <c r="AK42" s="644"/>
      <c r="AL42" s="644"/>
      <c r="AM42" s="644"/>
      <c r="AN42" s="644"/>
      <c r="AO42" s="644"/>
      <c r="AP42" s="644"/>
      <c r="AQ42" s="644"/>
      <c r="AR42" s="644"/>
      <c r="AS42" s="644"/>
      <c r="AT42" s="644"/>
      <c r="AU42" s="644"/>
      <c r="AV42" s="644"/>
      <c r="AW42" s="644"/>
      <c r="AX42" s="644"/>
      <c r="AY42" s="644"/>
      <c r="AZ42" s="644"/>
      <c r="BA42" s="644"/>
      <c r="BB42" s="644"/>
      <c r="BC42" s="644"/>
      <c r="BD42" s="644"/>
      <c r="BE42" s="644"/>
      <c r="BF42" s="644"/>
      <c r="BG42" s="644"/>
      <c r="BH42" s="644"/>
      <c r="BI42" s="644"/>
      <c r="BJ42" s="644"/>
      <c r="BK42" s="644"/>
      <c r="BL42" s="644"/>
      <c r="BM42" s="644"/>
      <c r="BN42" s="644"/>
      <c r="BO42" s="644"/>
      <c r="BP42" s="644"/>
      <c r="BQ42" s="644"/>
      <c r="BR42" s="644"/>
      <c r="BS42" s="644"/>
      <c r="BT42" s="644"/>
      <c r="BU42" s="644"/>
      <c r="BV42" s="644"/>
      <c r="BW42" s="644"/>
      <c r="BX42" s="644"/>
      <c r="BY42" s="644"/>
      <c r="BZ42" s="644"/>
      <c r="CA42" s="644"/>
      <c r="CB42" s="644"/>
      <c r="CC42" s="644"/>
      <c r="CD42" s="644"/>
      <c r="CE42" s="652"/>
    </row>
    <row r="43" spans="2:83" ht="14.25" customHeight="1" x14ac:dyDescent="0.15">
      <c r="I43" s="771"/>
      <c r="J43" s="701"/>
      <c r="K43" s="701"/>
      <c r="L43" s="701"/>
      <c r="M43" s="701"/>
      <c r="N43" s="649"/>
      <c r="O43" s="644"/>
      <c r="P43" s="644"/>
      <c r="Q43" s="644"/>
      <c r="R43" s="644"/>
      <c r="S43" s="644"/>
      <c r="T43" s="644"/>
      <c r="U43" s="644"/>
      <c r="V43" s="644"/>
      <c r="W43" s="644"/>
      <c r="X43" s="644"/>
      <c r="Y43" s="644"/>
      <c r="Z43" s="644"/>
      <c r="AA43" s="644"/>
      <c r="AB43" s="644"/>
      <c r="AC43" s="644"/>
      <c r="AD43" s="644"/>
      <c r="AE43" s="663"/>
      <c r="AF43" s="663"/>
      <c r="AG43" s="663"/>
      <c r="AH43" s="663"/>
      <c r="AI43" s="644"/>
      <c r="AJ43" s="644"/>
      <c r="AK43" s="644"/>
      <c r="AL43" s="644"/>
      <c r="AM43" s="644"/>
      <c r="AN43" s="644"/>
      <c r="AO43" s="644"/>
      <c r="AP43" s="644"/>
      <c r="AQ43" s="644"/>
      <c r="AR43" s="644"/>
      <c r="AS43" s="644"/>
      <c r="AT43" s="644"/>
      <c r="AU43" s="644"/>
      <c r="AV43" s="644"/>
      <c r="AW43" s="644"/>
      <c r="AX43" s="644"/>
      <c r="AY43" s="644"/>
      <c r="AZ43" s="644"/>
      <c r="BA43" s="644"/>
      <c r="BB43" s="644"/>
      <c r="BC43" s="644"/>
      <c r="BD43" s="644"/>
      <c r="BE43" s="644"/>
      <c r="BF43" s="644"/>
      <c r="BG43" s="644"/>
      <c r="BH43" s="644"/>
      <c r="BI43" s="644"/>
      <c r="BJ43" s="644"/>
      <c r="BK43" s="644"/>
      <c r="BL43" s="644"/>
      <c r="BM43" s="644"/>
      <c r="BN43" s="644"/>
      <c r="BO43" s="644"/>
      <c r="BP43" s="644"/>
      <c r="BQ43" s="644"/>
      <c r="BR43" s="644"/>
      <c r="BS43" s="644"/>
      <c r="BT43" s="644"/>
      <c r="BU43" s="644"/>
      <c r="BV43" s="644"/>
      <c r="BW43" s="644"/>
      <c r="BX43" s="644"/>
      <c r="BY43" s="644"/>
      <c r="BZ43" s="644"/>
      <c r="CA43" s="644"/>
      <c r="CB43" s="644"/>
      <c r="CC43" s="644"/>
      <c r="CD43" s="644"/>
      <c r="CE43" s="652"/>
    </row>
    <row r="44" spans="2:83" ht="14.25" customHeight="1" x14ac:dyDescent="0.15">
      <c r="F44" s="36"/>
      <c r="G44" s="36"/>
      <c r="H44" s="36"/>
      <c r="I44" s="825" t="s">
        <v>79</v>
      </c>
      <c r="J44" s="778"/>
      <c r="K44" s="778"/>
      <c r="L44" s="778"/>
      <c r="M44" s="778"/>
      <c r="N44" s="826"/>
      <c r="O44" s="658" t="str">
        <f>$O$15</f>
        <v/>
      </c>
      <c r="P44" s="658"/>
      <c r="Q44" s="658"/>
      <c r="R44" s="658"/>
      <c r="S44" s="658"/>
      <c r="T44" s="658"/>
      <c r="U44" s="658"/>
      <c r="V44" s="658"/>
      <c r="W44" s="658"/>
      <c r="X44" s="658"/>
      <c r="Y44" s="658"/>
      <c r="Z44" s="658"/>
      <c r="AA44" s="658"/>
      <c r="AB44" s="658"/>
      <c r="AC44" s="658"/>
      <c r="AD44" s="658"/>
      <c r="AE44" s="683"/>
      <c r="AF44" s="683"/>
      <c r="AG44" s="683"/>
      <c r="AH44" s="683"/>
      <c r="AI44" s="674" t="str">
        <f>$AI$15</f>
        <v/>
      </c>
      <c r="AJ44" s="674"/>
      <c r="AK44" s="674"/>
      <c r="AL44" s="674"/>
      <c r="AM44" s="684" t="str">
        <f>$AM$15</f>
        <v/>
      </c>
      <c r="AN44" s="684"/>
      <c r="AO44" s="685"/>
      <c r="AP44" s="642" t="s">
        <v>32</v>
      </c>
      <c r="AQ44" s="642"/>
      <c r="AR44" s="642" t="str">
        <f>$AR$15</f>
        <v/>
      </c>
      <c r="AS44" s="642"/>
      <c r="AT44" s="642" t="s">
        <v>32</v>
      </c>
      <c r="AU44" s="642"/>
      <c r="AV44" s="651" t="str">
        <f>$AV$15</f>
        <v/>
      </c>
      <c r="AW44" s="644"/>
      <c r="AX44" s="674" t="str">
        <f>$AX$15</f>
        <v/>
      </c>
      <c r="AY44" s="674"/>
      <c r="AZ44" s="674"/>
      <c r="BA44" s="674"/>
      <c r="BB44" s="674"/>
      <c r="BC44" s="674"/>
      <c r="BD44" s="674"/>
      <c r="BE44" s="674"/>
      <c r="BF44" s="674"/>
      <c r="BG44" s="674"/>
      <c r="BH44" s="674"/>
      <c r="BI44" s="674"/>
      <c r="BJ44" s="674"/>
      <c r="BK44" s="674"/>
      <c r="BL44" s="674"/>
      <c r="BM44" s="674"/>
      <c r="BN44" s="674"/>
      <c r="BO44" s="674"/>
      <c r="BP44" s="675"/>
      <c r="BQ44" s="675"/>
      <c r="BR44" s="675"/>
      <c r="BS44" s="675"/>
      <c r="BT44" s="675"/>
      <c r="BU44" s="675"/>
      <c r="BV44" s="675"/>
      <c r="BW44" s="675"/>
      <c r="BX44" s="675"/>
      <c r="BY44" s="675"/>
      <c r="BZ44" s="675"/>
      <c r="CA44" s="675"/>
      <c r="CB44" s="675"/>
      <c r="CC44" s="675"/>
      <c r="CD44" s="675"/>
      <c r="CE44" s="676"/>
    </row>
    <row r="45" spans="2:83" ht="14.25" customHeight="1" x14ac:dyDescent="0.15">
      <c r="B45" s="9"/>
      <c r="C45" s="10"/>
      <c r="D45" s="10"/>
      <c r="E45" s="11"/>
      <c r="F45" s="36"/>
      <c r="G45" s="36"/>
      <c r="H45" s="36"/>
      <c r="I45" s="827"/>
      <c r="J45" s="616"/>
      <c r="K45" s="616"/>
      <c r="L45" s="616"/>
      <c r="M45" s="616"/>
      <c r="N45" s="828"/>
      <c r="O45" s="688" t="str">
        <f>$O$16</f>
        <v/>
      </c>
      <c r="P45" s="688"/>
      <c r="Q45" s="688"/>
      <c r="R45" s="688"/>
      <c r="S45" s="688"/>
      <c r="T45" s="688"/>
      <c r="U45" s="688"/>
      <c r="V45" s="688"/>
      <c r="W45" s="688"/>
      <c r="X45" s="688"/>
      <c r="Y45" s="688"/>
      <c r="Z45" s="688"/>
      <c r="AA45" s="688"/>
      <c r="AB45" s="688"/>
      <c r="AC45" s="688"/>
      <c r="AD45" s="688"/>
      <c r="AE45" s="688"/>
      <c r="AF45" s="688"/>
      <c r="AG45" s="688"/>
      <c r="AH45" s="688"/>
      <c r="AI45" s="674"/>
      <c r="AJ45" s="674"/>
      <c r="AK45" s="674"/>
      <c r="AL45" s="674"/>
      <c r="AM45" s="684"/>
      <c r="AN45" s="684"/>
      <c r="AO45" s="685"/>
      <c r="AP45" s="642"/>
      <c r="AQ45" s="642"/>
      <c r="AR45" s="642"/>
      <c r="AS45" s="642"/>
      <c r="AT45" s="642"/>
      <c r="AU45" s="642"/>
      <c r="AV45" s="651"/>
      <c r="AW45" s="644"/>
      <c r="AX45" s="674"/>
      <c r="AY45" s="674"/>
      <c r="AZ45" s="674"/>
      <c r="BA45" s="674"/>
      <c r="BB45" s="674"/>
      <c r="BC45" s="674"/>
      <c r="BD45" s="674"/>
      <c r="BE45" s="674"/>
      <c r="BF45" s="674"/>
      <c r="BG45" s="674"/>
      <c r="BH45" s="674"/>
      <c r="BI45" s="674"/>
      <c r="BJ45" s="674"/>
      <c r="BK45" s="674"/>
      <c r="BL45" s="674"/>
      <c r="BM45" s="674"/>
      <c r="BN45" s="674"/>
      <c r="BO45" s="674"/>
      <c r="BP45" s="675"/>
      <c r="BQ45" s="675"/>
      <c r="BR45" s="675"/>
      <c r="BS45" s="675"/>
      <c r="BT45" s="675"/>
      <c r="BU45" s="675"/>
      <c r="BV45" s="675"/>
      <c r="BW45" s="675"/>
      <c r="BX45" s="675"/>
      <c r="BY45" s="675"/>
      <c r="BZ45" s="675"/>
      <c r="CA45" s="675"/>
      <c r="CB45" s="675"/>
      <c r="CC45" s="675"/>
      <c r="CD45" s="675"/>
      <c r="CE45" s="676"/>
    </row>
    <row r="46" spans="2:83" ht="14.25" customHeight="1" x14ac:dyDescent="0.15">
      <c r="B46" s="709" t="s">
        <v>5</v>
      </c>
      <c r="C46" s="710"/>
      <c r="D46" s="710"/>
      <c r="E46" s="711"/>
      <c r="F46" s="36"/>
      <c r="G46" s="36"/>
      <c r="H46" s="36"/>
      <c r="I46" s="827"/>
      <c r="J46" s="616"/>
      <c r="K46" s="616"/>
      <c r="L46" s="616"/>
      <c r="M46" s="616"/>
      <c r="N46" s="828"/>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84"/>
      <c r="AN46" s="684"/>
      <c r="AO46" s="685"/>
      <c r="AP46" s="642"/>
      <c r="AQ46" s="642"/>
      <c r="AR46" s="642"/>
      <c r="AS46" s="642"/>
      <c r="AT46" s="642"/>
      <c r="AU46" s="642"/>
      <c r="AV46" s="651"/>
      <c r="AW46" s="644"/>
      <c r="AX46" s="674"/>
      <c r="AY46" s="674"/>
      <c r="AZ46" s="674"/>
      <c r="BA46" s="674"/>
      <c r="BB46" s="674"/>
      <c r="BC46" s="674"/>
      <c r="BD46" s="674"/>
      <c r="BE46" s="674"/>
      <c r="BF46" s="674"/>
      <c r="BG46" s="674"/>
      <c r="BH46" s="674"/>
      <c r="BI46" s="674"/>
      <c r="BJ46" s="674"/>
      <c r="BK46" s="674"/>
      <c r="BL46" s="674"/>
      <c r="BM46" s="674"/>
      <c r="BN46" s="674"/>
      <c r="BO46" s="674"/>
      <c r="BP46" s="675"/>
      <c r="BQ46" s="675"/>
      <c r="BR46" s="675"/>
      <c r="BS46" s="675"/>
      <c r="BT46" s="675"/>
      <c r="BU46" s="675"/>
      <c r="BV46" s="675"/>
      <c r="BW46" s="675"/>
      <c r="BX46" s="675"/>
      <c r="BY46" s="675"/>
      <c r="BZ46" s="675"/>
      <c r="CA46" s="675"/>
      <c r="CB46" s="675"/>
      <c r="CC46" s="675"/>
      <c r="CD46" s="675"/>
      <c r="CE46" s="676"/>
    </row>
    <row r="47" spans="2:83" ht="14.25" customHeight="1" x14ac:dyDescent="0.15">
      <c r="B47" s="712"/>
      <c r="C47" s="713"/>
      <c r="D47" s="713"/>
      <c r="E47" s="711"/>
      <c r="F47" s="36"/>
      <c r="G47" s="36"/>
      <c r="H47" s="36"/>
      <c r="I47" s="825" t="s">
        <v>80</v>
      </c>
      <c r="J47" s="778"/>
      <c r="K47" s="778"/>
      <c r="L47" s="778"/>
      <c r="M47" s="778"/>
      <c r="N47" s="826"/>
      <c r="O47" s="658" t="str">
        <f>$O$18</f>
        <v/>
      </c>
      <c r="P47" s="658"/>
      <c r="Q47" s="658"/>
      <c r="R47" s="658"/>
      <c r="S47" s="658"/>
      <c r="T47" s="658"/>
      <c r="U47" s="658"/>
      <c r="V47" s="658"/>
      <c r="W47" s="658"/>
      <c r="X47" s="658"/>
      <c r="Y47" s="658"/>
      <c r="Z47" s="658"/>
      <c r="AA47" s="658"/>
      <c r="AB47" s="658"/>
      <c r="AC47" s="658"/>
      <c r="AD47" s="658"/>
      <c r="AE47" s="683"/>
      <c r="AF47" s="683"/>
      <c r="AG47" s="683"/>
      <c r="AH47" s="683"/>
      <c r="AI47" s="674" t="str">
        <f>$AI$18</f>
        <v/>
      </c>
      <c r="AJ47" s="674"/>
      <c r="AK47" s="674"/>
      <c r="AL47" s="674"/>
      <c r="AM47" s="684" t="str">
        <f>$AM$18</f>
        <v/>
      </c>
      <c r="AN47" s="684"/>
      <c r="AO47" s="685"/>
      <c r="AP47" s="642" t="s">
        <v>32</v>
      </c>
      <c r="AQ47" s="642"/>
      <c r="AR47" s="642" t="str">
        <f>$AR$18</f>
        <v/>
      </c>
      <c r="AS47" s="642"/>
      <c r="AT47" s="642" t="s">
        <v>32</v>
      </c>
      <c r="AU47" s="642"/>
      <c r="AV47" s="651" t="str">
        <f>$AV$18</f>
        <v/>
      </c>
      <c r="AW47" s="644"/>
      <c r="AX47" s="674" t="str">
        <f>$AX$18</f>
        <v/>
      </c>
      <c r="AY47" s="674"/>
      <c r="AZ47" s="674"/>
      <c r="BA47" s="674"/>
      <c r="BB47" s="674"/>
      <c r="BC47" s="674"/>
      <c r="BD47" s="674"/>
      <c r="BE47" s="674"/>
      <c r="BF47" s="674"/>
      <c r="BG47" s="674"/>
      <c r="BH47" s="674"/>
      <c r="BI47" s="674"/>
      <c r="BJ47" s="674"/>
      <c r="BK47" s="674"/>
      <c r="BL47" s="674"/>
      <c r="BM47" s="674"/>
      <c r="BN47" s="674"/>
      <c r="BO47" s="674"/>
      <c r="BP47" s="675"/>
      <c r="BQ47" s="675"/>
      <c r="BR47" s="675"/>
      <c r="BS47" s="675"/>
      <c r="BT47" s="675"/>
      <c r="BU47" s="675"/>
      <c r="BV47" s="675"/>
      <c r="BW47" s="675"/>
      <c r="BX47" s="675"/>
      <c r="BY47" s="675"/>
      <c r="BZ47" s="675"/>
      <c r="CA47" s="675"/>
      <c r="CB47" s="675"/>
      <c r="CC47" s="675"/>
      <c r="CD47" s="675"/>
      <c r="CE47" s="676"/>
    </row>
    <row r="48" spans="2:83" ht="14.25" customHeight="1" x14ac:dyDescent="0.15">
      <c r="B48" s="712"/>
      <c r="C48" s="713"/>
      <c r="D48" s="713"/>
      <c r="E48" s="711"/>
      <c r="F48" s="36"/>
      <c r="G48" s="36"/>
      <c r="H48" s="36"/>
      <c r="I48" s="827"/>
      <c r="J48" s="435"/>
      <c r="K48" s="435"/>
      <c r="L48" s="435"/>
      <c r="M48" s="435"/>
      <c r="N48" s="828"/>
      <c r="O48" s="688" t="str">
        <f>$O$19</f>
        <v/>
      </c>
      <c r="P48" s="688"/>
      <c r="Q48" s="688"/>
      <c r="R48" s="688"/>
      <c r="S48" s="688"/>
      <c r="T48" s="688"/>
      <c r="U48" s="688"/>
      <c r="V48" s="688"/>
      <c r="W48" s="688"/>
      <c r="X48" s="688"/>
      <c r="Y48" s="688"/>
      <c r="Z48" s="688"/>
      <c r="AA48" s="688"/>
      <c r="AB48" s="688"/>
      <c r="AC48" s="688"/>
      <c r="AD48" s="688"/>
      <c r="AE48" s="688"/>
      <c r="AF48" s="688"/>
      <c r="AG48" s="688"/>
      <c r="AH48" s="688"/>
      <c r="AI48" s="674"/>
      <c r="AJ48" s="674"/>
      <c r="AK48" s="674"/>
      <c r="AL48" s="674"/>
      <c r="AM48" s="684"/>
      <c r="AN48" s="684"/>
      <c r="AO48" s="685"/>
      <c r="AP48" s="642"/>
      <c r="AQ48" s="642"/>
      <c r="AR48" s="642"/>
      <c r="AS48" s="642"/>
      <c r="AT48" s="642"/>
      <c r="AU48" s="642"/>
      <c r="AV48" s="651"/>
      <c r="AW48" s="644"/>
      <c r="AX48" s="674"/>
      <c r="AY48" s="674"/>
      <c r="AZ48" s="674"/>
      <c r="BA48" s="674"/>
      <c r="BB48" s="674"/>
      <c r="BC48" s="674"/>
      <c r="BD48" s="674"/>
      <c r="BE48" s="674"/>
      <c r="BF48" s="674"/>
      <c r="BG48" s="674"/>
      <c r="BH48" s="674"/>
      <c r="BI48" s="674"/>
      <c r="BJ48" s="674"/>
      <c r="BK48" s="674"/>
      <c r="BL48" s="674"/>
      <c r="BM48" s="674"/>
      <c r="BN48" s="674"/>
      <c r="BO48" s="674"/>
      <c r="BP48" s="675"/>
      <c r="BQ48" s="675"/>
      <c r="BR48" s="675"/>
      <c r="BS48" s="675"/>
      <c r="BT48" s="675"/>
      <c r="BU48" s="675"/>
      <c r="BV48" s="675"/>
      <c r="BW48" s="675"/>
      <c r="BX48" s="675"/>
      <c r="BY48" s="675"/>
      <c r="BZ48" s="675"/>
      <c r="CA48" s="675"/>
      <c r="CB48" s="675"/>
      <c r="CC48" s="675"/>
      <c r="CD48" s="675"/>
      <c r="CE48" s="676"/>
    </row>
    <row r="49" spans="1:83" ht="14.25" customHeight="1" thickBot="1" x14ac:dyDescent="0.2">
      <c r="B49" s="712"/>
      <c r="C49" s="713"/>
      <c r="D49" s="713"/>
      <c r="E49" s="711"/>
      <c r="F49" s="36"/>
      <c r="G49" s="36"/>
      <c r="H49" s="36"/>
      <c r="I49" s="493"/>
      <c r="J49" s="494"/>
      <c r="K49" s="494"/>
      <c r="L49" s="494"/>
      <c r="M49" s="494"/>
      <c r="N49" s="635"/>
      <c r="O49" s="706"/>
      <c r="P49" s="706"/>
      <c r="Q49" s="706"/>
      <c r="R49" s="706"/>
      <c r="S49" s="706"/>
      <c r="T49" s="706"/>
      <c r="U49" s="706"/>
      <c r="V49" s="706"/>
      <c r="W49" s="706"/>
      <c r="X49" s="706"/>
      <c r="Y49" s="706"/>
      <c r="Z49" s="706"/>
      <c r="AA49" s="706"/>
      <c r="AB49" s="706"/>
      <c r="AC49" s="706"/>
      <c r="AD49" s="706"/>
      <c r="AE49" s="706"/>
      <c r="AF49" s="706"/>
      <c r="AG49" s="706"/>
      <c r="AH49" s="706"/>
      <c r="AI49" s="706"/>
      <c r="AJ49" s="706"/>
      <c r="AK49" s="706"/>
      <c r="AL49" s="706"/>
      <c r="AM49" s="707"/>
      <c r="AN49" s="707"/>
      <c r="AO49" s="708"/>
      <c r="AP49" s="705"/>
      <c r="AQ49" s="705"/>
      <c r="AR49" s="705"/>
      <c r="AS49" s="705"/>
      <c r="AT49" s="705"/>
      <c r="AU49" s="705"/>
      <c r="AV49" s="638"/>
      <c r="AW49" s="639"/>
      <c r="AX49" s="706"/>
      <c r="AY49" s="706"/>
      <c r="AZ49" s="706"/>
      <c r="BA49" s="706"/>
      <c r="BB49" s="706"/>
      <c r="BC49" s="706"/>
      <c r="BD49" s="706"/>
      <c r="BE49" s="706"/>
      <c r="BF49" s="706"/>
      <c r="BG49" s="706"/>
      <c r="BH49" s="706"/>
      <c r="BI49" s="706"/>
      <c r="BJ49" s="706"/>
      <c r="BK49" s="706"/>
      <c r="BL49" s="706"/>
      <c r="BM49" s="706"/>
      <c r="BN49" s="706"/>
      <c r="BO49" s="706"/>
      <c r="BP49" s="721"/>
      <c r="BQ49" s="721"/>
      <c r="BR49" s="721"/>
      <c r="BS49" s="721"/>
      <c r="BT49" s="721"/>
      <c r="BU49" s="721"/>
      <c r="BV49" s="721"/>
      <c r="BW49" s="721"/>
      <c r="BX49" s="721"/>
      <c r="BY49" s="721"/>
      <c r="BZ49" s="721"/>
      <c r="CA49" s="721"/>
      <c r="CB49" s="721"/>
      <c r="CC49" s="721"/>
      <c r="CD49" s="721"/>
      <c r="CE49" s="722"/>
    </row>
    <row r="50" spans="1:83" ht="14.25" customHeight="1" x14ac:dyDescent="0.15">
      <c r="B50" s="712"/>
      <c r="C50" s="713"/>
      <c r="D50" s="713"/>
      <c r="E50" s="711"/>
      <c r="F50" s="36"/>
      <c r="G50" s="36"/>
      <c r="H50" s="36"/>
      <c r="I50" s="41"/>
      <c r="J50" s="38"/>
      <c r="K50" s="38"/>
      <c r="L50" s="38"/>
      <c r="M50" s="38"/>
      <c r="N50" s="38"/>
      <c r="O50" s="39"/>
      <c r="P50" s="79"/>
      <c r="Q50" s="39"/>
      <c r="R50" s="39"/>
      <c r="S50" s="39"/>
      <c r="T50" s="39"/>
      <c r="U50" s="39"/>
      <c r="V50" s="39"/>
      <c r="W50" s="39"/>
      <c r="X50" s="39"/>
      <c r="Y50" s="39"/>
      <c r="Z50" s="39"/>
      <c r="AA50" s="39"/>
      <c r="AB50" s="39"/>
      <c r="AC50" s="39"/>
      <c r="AD50" s="39"/>
      <c r="AE50" s="37"/>
      <c r="AF50" s="37"/>
      <c r="AG50" s="37"/>
      <c r="AH50" s="37"/>
      <c r="AI50" s="36"/>
      <c r="AJ50" s="36"/>
      <c r="AK50" s="36"/>
      <c r="AL50" s="36"/>
      <c r="AM50" s="4"/>
      <c r="AN50" s="4"/>
      <c r="AO50" s="4"/>
      <c r="AP50" s="4"/>
      <c r="AQ50" s="4"/>
      <c r="AR50" s="4"/>
      <c r="AS50" s="4"/>
      <c r="AT50" s="4"/>
      <c r="AU50" s="4"/>
      <c r="AV50" s="4"/>
      <c r="AW50" s="4"/>
      <c r="AX50" s="36"/>
      <c r="AY50" s="36"/>
      <c r="AZ50" s="36"/>
      <c r="BA50" s="36"/>
      <c r="BB50" s="36"/>
      <c r="BC50" s="36"/>
      <c r="BD50" s="36"/>
      <c r="BE50" s="36"/>
      <c r="BF50" s="36"/>
      <c r="BG50" s="36"/>
      <c r="BH50" s="36"/>
      <c r="BI50" s="36"/>
      <c r="BJ50" s="36"/>
      <c r="BK50" s="36"/>
      <c r="BL50" s="36"/>
      <c r="BM50" s="36"/>
      <c r="BN50" s="36"/>
      <c r="BO50" s="36"/>
      <c r="BP50" s="40"/>
      <c r="BQ50" s="40"/>
      <c r="BR50" s="40"/>
      <c r="BS50" s="40"/>
      <c r="BT50" s="40"/>
      <c r="BU50" s="40"/>
      <c r="BV50" s="40"/>
      <c r="BW50" s="40"/>
      <c r="BX50" s="40"/>
      <c r="BY50" s="40"/>
      <c r="BZ50" s="40"/>
      <c r="CA50" s="40"/>
      <c r="CB50" s="40"/>
      <c r="CC50" s="40"/>
      <c r="CD50" s="40"/>
      <c r="CE50" s="40"/>
    </row>
    <row r="51" spans="1:83" ht="14.25" customHeight="1" x14ac:dyDescent="0.15">
      <c r="B51" s="712"/>
      <c r="C51" s="713"/>
      <c r="D51" s="713"/>
      <c r="E51" s="711"/>
      <c r="F51" s="36"/>
      <c r="G51" s="36"/>
      <c r="H51" s="36"/>
      <c r="I51" s="38"/>
      <c r="J51" s="38"/>
      <c r="K51" s="38"/>
      <c r="L51" s="38"/>
      <c r="M51" s="38"/>
      <c r="N51" s="38"/>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4"/>
      <c r="AN51" s="4"/>
      <c r="AO51" s="4"/>
      <c r="AP51" s="4"/>
      <c r="AQ51" s="4"/>
      <c r="AR51" s="4"/>
      <c r="AS51" s="4"/>
      <c r="AT51" s="4"/>
      <c r="AU51" s="4"/>
      <c r="AV51" s="4"/>
      <c r="AW51" s="4"/>
      <c r="AX51" s="36"/>
      <c r="AY51" s="36"/>
      <c r="AZ51" s="36"/>
      <c r="BA51" s="36"/>
      <c r="BB51" s="36"/>
      <c r="BC51" s="36"/>
      <c r="BD51" s="36"/>
      <c r="BE51" s="36"/>
      <c r="BF51" s="36"/>
      <c r="BG51" s="36"/>
      <c r="BH51" s="36"/>
      <c r="BI51" s="36"/>
      <c r="BJ51" s="36"/>
      <c r="BK51" s="36"/>
      <c r="BL51" s="36"/>
      <c r="BM51" s="36"/>
      <c r="BN51" s="36"/>
      <c r="BO51" s="36"/>
      <c r="BP51" s="40"/>
      <c r="BQ51" s="40"/>
      <c r="BR51" s="40"/>
      <c r="BS51" s="40"/>
      <c r="BT51" s="40"/>
      <c r="BU51" s="40"/>
      <c r="BV51" s="40"/>
      <c r="BW51" s="40"/>
      <c r="BX51" s="40"/>
      <c r="BY51" s="40"/>
      <c r="BZ51" s="40"/>
      <c r="CA51" s="40"/>
      <c r="CB51" s="40"/>
      <c r="CC51" s="40"/>
      <c r="CD51" s="40"/>
      <c r="CE51" s="40"/>
    </row>
    <row r="52" spans="1:83" ht="14.25" customHeight="1" x14ac:dyDescent="0.15">
      <c r="B52" s="714"/>
      <c r="C52" s="715"/>
      <c r="D52" s="715"/>
      <c r="E52" s="716"/>
      <c r="F52" s="36"/>
      <c r="G52" s="36"/>
      <c r="H52" s="36"/>
      <c r="I52" s="38"/>
      <c r="J52" s="38"/>
      <c r="K52" s="38"/>
      <c r="L52" s="8" t="s">
        <v>35</v>
      </c>
    </row>
    <row r="53" spans="1:83" ht="14.25" customHeight="1" x14ac:dyDescent="0.15">
      <c r="B53" s="5"/>
      <c r="C53" s="6" t="s">
        <v>7</v>
      </c>
      <c r="D53" s="6"/>
      <c r="E53" s="7" t="s">
        <v>9</v>
      </c>
      <c r="F53" s="36"/>
      <c r="G53" s="36"/>
      <c r="H53" s="36"/>
      <c r="I53" s="38"/>
      <c r="J53" s="38"/>
      <c r="K53" s="38"/>
      <c r="AP53" s="717" t="s">
        <v>38</v>
      </c>
      <c r="AQ53" s="718"/>
      <c r="AR53" s="718"/>
      <c r="AS53" s="718"/>
      <c r="AT53" s="718"/>
      <c r="AU53" s="718"/>
      <c r="AV53" s="718"/>
      <c r="AW53" s="718"/>
      <c r="AX53" s="718"/>
      <c r="AY53" s="718"/>
      <c r="AZ53" s="718"/>
      <c r="BA53" s="719" t="str">
        <f>$BA$24</f>
        <v/>
      </c>
      <c r="BB53" s="720"/>
      <c r="BC53" s="720"/>
      <c r="BD53" s="720"/>
      <c r="BE53" s="720"/>
      <c r="BF53" s="720"/>
      <c r="BG53" s="720"/>
      <c r="BH53" s="720"/>
      <c r="BI53" s="720"/>
      <c r="BJ53" s="720"/>
      <c r="BK53" s="720"/>
      <c r="BL53" s="720"/>
      <c r="BM53" s="720"/>
      <c r="BN53" s="720"/>
      <c r="BO53" s="720"/>
      <c r="BP53" s="720"/>
      <c r="BQ53" s="720"/>
      <c r="BR53" s="720"/>
      <c r="BS53" s="720"/>
      <c r="BT53" s="720"/>
      <c r="BU53" s="720"/>
      <c r="BV53" s="720"/>
      <c r="BW53" s="720"/>
      <c r="BX53" s="720"/>
      <c r="BY53" s="720"/>
      <c r="BZ53" s="720"/>
      <c r="CA53" s="720"/>
      <c r="CB53" s="717" t="s">
        <v>36</v>
      </c>
      <c r="CC53" s="718"/>
      <c r="CD53" s="718"/>
      <c r="CE53" s="718"/>
    </row>
    <row r="54" spans="1:83" ht="14.25" customHeight="1" x14ac:dyDescent="0.15">
      <c r="B54" s="696"/>
      <c r="C54" s="648"/>
      <c r="D54" s="648"/>
      <c r="E54" s="656"/>
      <c r="F54" s="36"/>
      <c r="G54" s="36"/>
      <c r="H54" s="36"/>
      <c r="I54" s="38"/>
      <c r="J54" s="38"/>
      <c r="K54" s="38"/>
      <c r="Q54" s="79" t="str">
        <f>$Q$25</f>
        <v>令和元年</v>
      </c>
      <c r="X54" s="726" t="str">
        <f>$X$25</f>
        <v/>
      </c>
      <c r="Y54" s="726"/>
      <c r="Z54" s="726" t="s">
        <v>7</v>
      </c>
      <c r="AA54" s="726"/>
      <c r="AB54" s="726" t="str">
        <f>$AB$25</f>
        <v/>
      </c>
      <c r="AC54" s="726"/>
      <c r="AD54" s="726" t="s">
        <v>9</v>
      </c>
      <c r="AE54" s="726"/>
      <c r="AP54" s="724"/>
      <c r="AQ54" s="724"/>
      <c r="AR54" s="724"/>
      <c r="AS54" s="724"/>
      <c r="AT54" s="724"/>
      <c r="AU54" s="724"/>
      <c r="AV54" s="724"/>
      <c r="AW54" s="724"/>
      <c r="AX54" s="724"/>
      <c r="AY54" s="724"/>
      <c r="AZ54" s="724"/>
      <c r="BA54" s="725"/>
      <c r="BB54" s="725"/>
      <c r="BC54" s="725"/>
      <c r="BD54" s="725"/>
      <c r="BE54" s="725"/>
      <c r="BF54" s="725"/>
      <c r="BG54" s="725"/>
      <c r="BH54" s="725"/>
      <c r="BI54" s="725"/>
      <c r="BJ54" s="725"/>
      <c r="BK54" s="725"/>
      <c r="BL54" s="725"/>
      <c r="BM54" s="725"/>
      <c r="BN54" s="725"/>
      <c r="BO54" s="725"/>
      <c r="BP54" s="725"/>
      <c r="BQ54" s="725"/>
      <c r="BR54" s="725"/>
      <c r="BS54" s="725"/>
      <c r="BT54" s="725"/>
      <c r="BU54" s="725"/>
      <c r="BV54" s="725"/>
      <c r="BW54" s="725"/>
      <c r="BX54" s="725"/>
      <c r="BY54" s="725"/>
      <c r="BZ54" s="725"/>
      <c r="CA54" s="725"/>
      <c r="CB54" s="724"/>
      <c r="CC54" s="724"/>
      <c r="CD54" s="724"/>
      <c r="CE54" s="724"/>
    </row>
    <row r="55" spans="1:83" ht="14.25" customHeight="1" x14ac:dyDescent="0.15">
      <c r="B55" s="697"/>
      <c r="C55" s="698"/>
      <c r="D55" s="698"/>
      <c r="E55" s="699"/>
      <c r="F55" s="36"/>
      <c r="G55" s="36"/>
      <c r="H55" s="36"/>
      <c r="I55" s="36"/>
      <c r="J55" s="36"/>
      <c r="K55" s="36"/>
    </row>
    <row r="56" spans="1:83" ht="14.25" customHeight="1" x14ac:dyDescent="0.15">
      <c r="B56" s="700"/>
      <c r="C56" s="701"/>
      <c r="D56" s="701"/>
      <c r="E56" s="649"/>
      <c r="L56" s="79" t="str">
        <f>$L$27</f>
        <v>第48回全国高等学校選抜バドミントン実行委員会事務局　御中</v>
      </c>
      <c r="AP56" s="717"/>
      <c r="AQ56" s="718"/>
      <c r="AR56" s="718"/>
      <c r="AS56" s="718"/>
      <c r="AT56" s="718"/>
      <c r="AU56" s="718"/>
      <c r="AV56" s="718"/>
      <c r="AW56" s="718"/>
      <c r="AX56" s="718"/>
      <c r="AY56" s="718"/>
      <c r="AZ56" s="718"/>
      <c r="BA56" s="719"/>
      <c r="BB56" s="720"/>
      <c r="BC56" s="720"/>
      <c r="BD56" s="720"/>
      <c r="BE56" s="720"/>
      <c r="BF56" s="720"/>
      <c r="BG56" s="720"/>
      <c r="BH56" s="720"/>
      <c r="BI56" s="720"/>
      <c r="BJ56" s="720"/>
      <c r="BK56" s="720"/>
      <c r="BL56" s="720"/>
      <c r="BM56" s="720"/>
      <c r="BN56" s="720"/>
      <c r="BO56" s="720"/>
      <c r="BP56" s="720"/>
      <c r="BQ56" s="720"/>
      <c r="BR56" s="720"/>
      <c r="BS56" s="720"/>
      <c r="BT56" s="720"/>
      <c r="BU56" s="720"/>
      <c r="BV56" s="720"/>
      <c r="BW56" s="720"/>
      <c r="BX56" s="720"/>
      <c r="BY56" s="720"/>
      <c r="BZ56" s="720"/>
      <c r="CA56" s="720"/>
      <c r="CB56" s="717"/>
      <c r="CC56" s="718"/>
      <c r="CD56" s="718"/>
      <c r="CE56" s="718"/>
    </row>
    <row r="57" spans="1:83" ht="14.25" customHeight="1" x14ac:dyDescent="0.15">
      <c r="AP57" s="718"/>
      <c r="AQ57" s="718"/>
      <c r="AR57" s="718"/>
      <c r="AS57" s="718"/>
      <c r="AT57" s="718"/>
      <c r="AU57" s="718"/>
      <c r="AV57" s="718"/>
      <c r="AW57" s="718"/>
      <c r="AX57" s="718"/>
      <c r="AY57" s="718"/>
      <c r="AZ57" s="718"/>
      <c r="BA57" s="720"/>
      <c r="BB57" s="720"/>
      <c r="BC57" s="720"/>
      <c r="BD57" s="720"/>
      <c r="BE57" s="720"/>
      <c r="BF57" s="720"/>
      <c r="BG57" s="720"/>
      <c r="BH57" s="720"/>
      <c r="BI57" s="720"/>
      <c r="BJ57" s="720"/>
      <c r="BK57" s="720"/>
      <c r="BL57" s="720"/>
      <c r="BM57" s="720"/>
      <c r="BN57" s="720"/>
      <c r="BO57" s="720"/>
      <c r="BP57" s="720"/>
      <c r="BQ57" s="720"/>
      <c r="BR57" s="720"/>
      <c r="BS57" s="720"/>
      <c r="BT57" s="720"/>
      <c r="BU57" s="720"/>
      <c r="BV57" s="720"/>
      <c r="BW57" s="720"/>
      <c r="BX57" s="720"/>
      <c r="BY57" s="720"/>
      <c r="BZ57" s="720"/>
      <c r="CA57" s="720"/>
      <c r="CB57" s="718"/>
      <c r="CC57" s="718"/>
      <c r="CD57" s="718"/>
      <c r="CE57" s="718"/>
    </row>
    <row r="58" spans="1:83" ht="14.25" customHeight="1" thickBot="1" x14ac:dyDescent="0.2"/>
    <row r="59" spans="1:83" ht="20.100000000000001" customHeight="1" x14ac:dyDescent="0.15">
      <c r="A59" s="107"/>
      <c r="B59" s="107"/>
      <c r="C59" s="107"/>
      <c r="D59" s="107"/>
      <c r="F59" s="609" t="s">
        <v>0</v>
      </c>
      <c r="G59" s="610"/>
      <c r="H59" s="610"/>
      <c r="I59" s="611"/>
      <c r="J59" s="611"/>
      <c r="K59" s="611"/>
      <c r="L59" s="611"/>
      <c r="M59" s="336"/>
      <c r="N59" s="612" t="str">
        <f>$N$1</f>
        <v>鹿児島県</v>
      </c>
      <c r="O59" s="612"/>
      <c r="P59" s="612"/>
      <c r="Q59" s="612"/>
      <c r="R59" s="612"/>
      <c r="S59" s="613"/>
      <c r="T59" s="613"/>
      <c r="U59" s="614"/>
      <c r="V59" s="615" t="str">
        <f>$V$1</f>
        <v>令和元年度　第４８回全国高等学校選抜バドミントン大会</v>
      </c>
      <c r="W59" s="616"/>
      <c r="X59" s="616"/>
      <c r="Y59" s="616"/>
      <c r="Z59" s="616"/>
      <c r="AA59" s="616"/>
      <c r="AB59" s="616"/>
      <c r="AC59" s="616"/>
      <c r="AD59" s="616"/>
      <c r="AE59" s="616"/>
      <c r="AF59" s="616"/>
      <c r="AG59" s="616"/>
      <c r="AH59" s="616"/>
      <c r="AI59" s="616"/>
      <c r="AJ59" s="616"/>
      <c r="AK59" s="616"/>
      <c r="AL59" s="616"/>
      <c r="AM59" s="616"/>
      <c r="AN59" s="616"/>
      <c r="AO59" s="616"/>
      <c r="AP59" s="616"/>
      <c r="AQ59" s="616"/>
      <c r="AR59" s="616"/>
      <c r="AS59" s="616"/>
      <c r="AT59" s="616"/>
      <c r="AU59" s="616"/>
      <c r="AV59" s="616"/>
      <c r="AW59" s="616"/>
      <c r="AX59" s="616"/>
      <c r="AY59" s="616"/>
      <c r="AZ59" s="616"/>
      <c r="BA59" s="616"/>
      <c r="BB59" s="616"/>
      <c r="BC59" s="616"/>
      <c r="BD59" s="616"/>
      <c r="BE59" s="616"/>
      <c r="BF59" s="616"/>
      <c r="BG59" s="616"/>
      <c r="BH59" s="616"/>
      <c r="BI59" s="616"/>
      <c r="BJ59" s="616"/>
      <c r="BK59" s="616"/>
      <c r="BL59" s="616"/>
      <c r="BM59" s="616"/>
      <c r="BN59" s="435"/>
      <c r="BO59" s="616"/>
      <c r="BP59" s="617"/>
      <c r="BQ59" s="633" t="s">
        <v>3</v>
      </c>
      <c r="BR59" s="491"/>
      <c r="BS59" s="491"/>
      <c r="BT59" s="491"/>
      <c r="BU59" s="491"/>
      <c r="BV59" s="491"/>
      <c r="BW59" s="634"/>
      <c r="BX59" s="636" t="str">
        <f>$BX$1</f>
        <v/>
      </c>
      <c r="BY59" s="491"/>
      <c r="BZ59" s="491"/>
      <c r="CA59" s="491"/>
      <c r="CB59" s="491"/>
      <c r="CC59" s="491"/>
      <c r="CD59" s="491"/>
      <c r="CE59" s="492"/>
    </row>
    <row r="60" spans="1:83" ht="20.100000000000001" customHeight="1" thickBot="1" x14ac:dyDescent="0.2">
      <c r="A60" s="107"/>
      <c r="B60" s="107"/>
      <c r="C60" s="107"/>
      <c r="D60" s="107"/>
      <c r="F60" s="637" t="s">
        <v>1</v>
      </c>
      <c r="G60" s="638"/>
      <c r="H60" s="638"/>
      <c r="I60" s="639"/>
      <c r="J60" s="639"/>
      <c r="K60" s="639"/>
      <c r="L60" s="639"/>
      <c r="M60" s="640"/>
      <c r="N60" s="639" t="s">
        <v>2</v>
      </c>
      <c r="O60" s="639"/>
      <c r="P60" s="639"/>
      <c r="Q60" s="639"/>
      <c r="R60" s="639"/>
      <c r="S60" s="639"/>
      <c r="T60" s="639"/>
      <c r="U60" s="641"/>
      <c r="V60" s="615" t="s">
        <v>78</v>
      </c>
      <c r="W60" s="616"/>
      <c r="X60" s="616"/>
      <c r="Y60" s="616"/>
      <c r="Z60" s="616"/>
      <c r="AA60" s="616"/>
      <c r="AB60" s="616"/>
      <c r="AC60" s="616"/>
      <c r="AD60" s="616"/>
      <c r="AE60" s="616"/>
      <c r="AF60" s="616"/>
      <c r="AG60" s="616"/>
      <c r="AH60" s="616"/>
      <c r="AI60" s="616"/>
      <c r="AJ60" s="616"/>
      <c r="AK60" s="616"/>
      <c r="AL60" s="616"/>
      <c r="AM60" s="616"/>
      <c r="AN60" s="616"/>
      <c r="AO60" s="616"/>
      <c r="AP60" s="616"/>
      <c r="AQ60" s="616"/>
      <c r="AR60" s="616"/>
      <c r="AS60" s="616"/>
      <c r="AT60" s="616"/>
      <c r="AU60" s="616"/>
      <c r="AV60" s="616"/>
      <c r="AW60" s="616"/>
      <c r="AX60" s="616"/>
      <c r="AY60" s="616"/>
      <c r="AZ60" s="616"/>
      <c r="BA60" s="616"/>
      <c r="BB60" s="616"/>
      <c r="BC60" s="616"/>
      <c r="BD60" s="616"/>
      <c r="BE60" s="616"/>
      <c r="BF60" s="616"/>
      <c r="BG60" s="616"/>
      <c r="BH60" s="616"/>
      <c r="BI60" s="616"/>
      <c r="BJ60" s="616"/>
      <c r="BK60" s="616"/>
      <c r="BL60" s="616"/>
      <c r="BM60" s="616"/>
      <c r="BN60" s="435"/>
      <c r="BO60" s="616"/>
      <c r="BP60" s="617"/>
      <c r="BQ60" s="493"/>
      <c r="BR60" s="494"/>
      <c r="BS60" s="494"/>
      <c r="BT60" s="494"/>
      <c r="BU60" s="494"/>
      <c r="BV60" s="494"/>
      <c r="BW60" s="635"/>
      <c r="BX60" s="510"/>
      <c r="BY60" s="494"/>
      <c r="BZ60" s="494"/>
      <c r="CA60" s="494"/>
      <c r="CB60" s="494"/>
      <c r="CC60" s="494"/>
      <c r="CD60" s="494"/>
      <c r="CE60" s="495"/>
    </row>
    <row r="61" spans="1:83" ht="14.25" customHeight="1" thickBot="1" x14ac:dyDescent="0.2">
      <c r="A61" s="108"/>
      <c r="B61" s="108"/>
      <c r="C61" s="108"/>
      <c r="D61" s="108"/>
    </row>
    <row r="62" spans="1:83" ht="14.25" customHeight="1" x14ac:dyDescent="0.15">
      <c r="A62" s="108"/>
      <c r="B62" s="108"/>
      <c r="C62" s="108"/>
      <c r="D62" s="108"/>
      <c r="I62" s="630" t="s">
        <v>20</v>
      </c>
      <c r="J62" s="631"/>
      <c r="K62" s="631"/>
      <c r="L62" s="631"/>
      <c r="M62" s="631"/>
      <c r="N62" s="631"/>
      <c r="O62" s="631" t="str">
        <f>$O$4</f>
        <v/>
      </c>
      <c r="P62" s="631"/>
      <c r="Q62" s="631"/>
      <c r="R62" s="631"/>
      <c r="S62" s="631"/>
      <c r="T62" s="631"/>
      <c r="U62" s="631"/>
      <c r="V62" s="631"/>
      <c r="W62" s="631"/>
      <c r="X62" s="631"/>
      <c r="Y62" s="631"/>
      <c r="Z62" s="631"/>
      <c r="AA62" s="631"/>
      <c r="AB62" s="631"/>
      <c r="AC62" s="631"/>
      <c r="AD62" s="631"/>
      <c r="AE62" s="631"/>
      <c r="AF62" s="631"/>
      <c r="AG62" s="631"/>
      <c r="AH62" s="631"/>
      <c r="AI62" s="631"/>
      <c r="AJ62" s="631"/>
      <c r="AK62" s="631"/>
      <c r="AL62" s="631"/>
      <c r="AM62" s="631"/>
      <c r="AN62" s="631"/>
      <c r="AO62" s="631"/>
      <c r="AP62" s="631"/>
      <c r="AQ62" s="631"/>
      <c r="AR62" s="631"/>
      <c r="AS62" s="631"/>
      <c r="AT62" s="631"/>
      <c r="AU62" s="631"/>
      <c r="AV62" s="631"/>
      <c r="AW62" s="631"/>
      <c r="AX62" s="631"/>
      <c r="AY62" s="631"/>
      <c r="AZ62" s="631"/>
      <c r="BA62" s="631"/>
      <c r="BB62" s="631"/>
      <c r="BC62" s="631"/>
      <c r="BD62" s="631"/>
      <c r="BE62" s="631" t="s">
        <v>11</v>
      </c>
      <c r="BF62" s="631"/>
      <c r="BG62" s="631"/>
      <c r="BH62" s="631"/>
      <c r="BI62" s="631"/>
      <c r="BJ62" s="631"/>
      <c r="BK62" s="631"/>
      <c r="BL62" s="631"/>
      <c r="BM62" s="631"/>
      <c r="BN62" s="631"/>
      <c r="BO62" s="631"/>
      <c r="BP62" s="631" t="str">
        <f>$BP$4</f>
        <v>　</v>
      </c>
      <c r="BQ62" s="631"/>
      <c r="BR62" s="631"/>
      <c r="BS62" s="631"/>
      <c r="BT62" s="631"/>
      <c r="BU62" s="631"/>
      <c r="BV62" s="631"/>
      <c r="BW62" s="631"/>
      <c r="BX62" s="631"/>
      <c r="BY62" s="631"/>
      <c r="BZ62" s="631"/>
      <c r="CA62" s="631"/>
      <c r="CB62" s="631"/>
      <c r="CC62" s="631"/>
      <c r="CD62" s="631"/>
      <c r="CE62" s="632"/>
    </row>
    <row r="63" spans="1:83" ht="14.25" customHeight="1" x14ac:dyDescent="0.15">
      <c r="A63" s="108"/>
      <c r="B63" s="108"/>
      <c r="C63" s="108"/>
      <c r="D63" s="108"/>
      <c r="I63" s="653" t="s">
        <v>13</v>
      </c>
      <c r="J63" s="650"/>
      <c r="K63" s="650"/>
      <c r="L63" s="650"/>
      <c r="M63" s="650"/>
      <c r="N63" s="650"/>
      <c r="O63" s="650" t="str">
        <f>$O$5</f>
        <v/>
      </c>
      <c r="P63" s="650"/>
      <c r="Q63" s="650"/>
      <c r="R63" s="650"/>
      <c r="S63" s="650"/>
      <c r="T63" s="650"/>
      <c r="U63" s="650"/>
      <c r="V63" s="650"/>
      <c r="W63" s="650"/>
      <c r="X63" s="650"/>
      <c r="Y63" s="650"/>
      <c r="Z63" s="650"/>
      <c r="AA63" s="650"/>
      <c r="AB63" s="650"/>
      <c r="AC63" s="650"/>
      <c r="AD63" s="650"/>
      <c r="AE63" s="650"/>
      <c r="AF63" s="650"/>
      <c r="AG63" s="650"/>
      <c r="AH63" s="650"/>
      <c r="AI63" s="650"/>
      <c r="AJ63" s="650"/>
      <c r="AK63" s="650"/>
      <c r="AL63" s="650"/>
      <c r="AM63" s="650"/>
      <c r="AN63" s="650"/>
      <c r="AO63" s="650"/>
      <c r="AP63" s="650"/>
      <c r="AQ63" s="650"/>
      <c r="AR63" s="650"/>
      <c r="AS63" s="650"/>
      <c r="AT63" s="650"/>
      <c r="AU63" s="650"/>
      <c r="AV63" s="650"/>
      <c r="AW63" s="650"/>
      <c r="AX63" s="650"/>
      <c r="AY63" s="650"/>
      <c r="AZ63" s="650"/>
      <c r="BA63" s="650"/>
      <c r="BB63" s="650"/>
      <c r="BC63" s="650"/>
      <c r="BD63" s="650"/>
      <c r="BE63" s="650" t="s">
        <v>73</v>
      </c>
      <c r="BF63" s="650"/>
      <c r="BG63" s="650"/>
      <c r="BH63" s="650"/>
      <c r="BI63" s="650"/>
      <c r="BJ63" s="650"/>
      <c r="BK63" s="650"/>
      <c r="BL63" s="650"/>
      <c r="BM63" s="650"/>
      <c r="BN63" s="650"/>
      <c r="BO63" s="650"/>
      <c r="BP63" s="650" t="str">
        <f>$BP$5</f>
        <v>　</v>
      </c>
      <c r="BQ63" s="650"/>
      <c r="BR63" s="650"/>
      <c r="BS63" s="650"/>
      <c r="BT63" s="650"/>
      <c r="BU63" s="650"/>
      <c r="BV63" s="650"/>
      <c r="BW63" s="650"/>
      <c r="BX63" s="650"/>
      <c r="BY63" s="650"/>
      <c r="BZ63" s="650"/>
      <c r="CA63" s="650"/>
      <c r="CB63" s="650"/>
      <c r="CC63" s="650"/>
      <c r="CD63" s="650"/>
      <c r="CE63" s="655"/>
    </row>
    <row r="64" spans="1:83" ht="14.25" customHeight="1" x14ac:dyDescent="0.15">
      <c r="A64" s="108"/>
      <c r="B64" s="108"/>
      <c r="C64" s="108"/>
      <c r="D64" s="108"/>
      <c r="I64" s="654"/>
      <c r="J64" s="644"/>
      <c r="K64" s="644"/>
      <c r="L64" s="644"/>
      <c r="M64" s="644"/>
      <c r="N64" s="644"/>
      <c r="O64" s="644"/>
      <c r="P64" s="644"/>
      <c r="Q64" s="644"/>
      <c r="R64" s="644"/>
      <c r="S64" s="644"/>
      <c r="T64" s="644"/>
      <c r="U64" s="644"/>
      <c r="V64" s="644"/>
      <c r="W64" s="644"/>
      <c r="X64" s="644"/>
      <c r="Y64" s="644"/>
      <c r="Z64" s="644"/>
      <c r="AA64" s="644"/>
      <c r="AB64" s="644"/>
      <c r="AC64" s="644"/>
      <c r="AD64" s="644"/>
      <c r="AE64" s="644"/>
      <c r="AF64" s="644"/>
      <c r="AG64" s="644"/>
      <c r="AH64" s="644"/>
      <c r="AI64" s="644"/>
      <c r="AJ64" s="644"/>
      <c r="AK64" s="644"/>
      <c r="AL64" s="644"/>
      <c r="AM64" s="644"/>
      <c r="AN64" s="644"/>
      <c r="AO64" s="644"/>
      <c r="AP64" s="644"/>
      <c r="AQ64" s="644"/>
      <c r="AR64" s="644"/>
      <c r="AS64" s="644"/>
      <c r="AT64" s="644"/>
      <c r="AU64" s="644"/>
      <c r="AV64" s="644"/>
      <c r="AW64" s="644"/>
      <c r="AX64" s="644"/>
      <c r="AY64" s="644"/>
      <c r="AZ64" s="644"/>
      <c r="BA64" s="644"/>
      <c r="BB64" s="644"/>
      <c r="BC64" s="644"/>
      <c r="BD64" s="644"/>
      <c r="BE64" s="644"/>
      <c r="BF64" s="644"/>
      <c r="BG64" s="644"/>
      <c r="BH64" s="644"/>
      <c r="BI64" s="644"/>
      <c r="BJ64" s="644"/>
      <c r="BK64" s="644"/>
      <c r="BL64" s="644"/>
      <c r="BM64" s="644"/>
      <c r="BN64" s="644"/>
      <c r="BO64" s="644"/>
      <c r="BP64" s="644"/>
      <c r="BQ64" s="644"/>
      <c r="BR64" s="644"/>
      <c r="BS64" s="644"/>
      <c r="BT64" s="644"/>
      <c r="BU64" s="644"/>
      <c r="BV64" s="644"/>
      <c r="BW64" s="644"/>
      <c r="BX64" s="644"/>
      <c r="BY64" s="644"/>
      <c r="BZ64" s="644"/>
      <c r="CA64" s="644"/>
      <c r="CB64" s="644"/>
      <c r="CC64" s="644"/>
      <c r="CD64" s="644"/>
      <c r="CE64" s="652"/>
    </row>
    <row r="65" spans="2:83" ht="14.25" customHeight="1" x14ac:dyDescent="0.15">
      <c r="I65" s="654" t="s">
        <v>15</v>
      </c>
      <c r="J65" s="644"/>
      <c r="K65" s="644"/>
      <c r="L65" s="644"/>
      <c r="M65" s="644"/>
      <c r="N65" s="644"/>
      <c r="O65" s="9"/>
      <c r="P65" s="645" t="s">
        <v>17</v>
      </c>
      <c r="Q65" s="646"/>
      <c r="R65" s="647" t="str">
        <f>$R$7</f>
        <v/>
      </c>
      <c r="S65" s="647"/>
      <c r="T65" s="647"/>
      <c r="U65" s="647"/>
      <c r="V65" s="648" t="s">
        <v>19</v>
      </c>
      <c r="W65" s="648"/>
      <c r="X65" s="648" t="str">
        <f>$X$7</f>
        <v/>
      </c>
      <c r="Y65" s="648"/>
      <c r="Z65" s="648"/>
      <c r="AA65" s="648"/>
      <c r="AB65" s="648"/>
      <c r="AC65" s="648"/>
      <c r="AD65" s="648"/>
      <c r="AE65" s="648"/>
      <c r="AF65" s="648"/>
      <c r="AG65" s="648"/>
      <c r="AH65" s="648"/>
      <c r="AI65" s="648"/>
      <c r="AJ65" s="648"/>
      <c r="AK65" s="648"/>
      <c r="AL65" s="648"/>
      <c r="AM65" s="648"/>
      <c r="AN65" s="648"/>
      <c r="AO65" s="648"/>
      <c r="AP65" s="648"/>
      <c r="AQ65" s="648"/>
      <c r="AR65" s="648"/>
      <c r="AS65" s="648"/>
      <c r="AT65" s="648"/>
      <c r="AU65" s="648"/>
      <c r="AV65" s="648"/>
      <c r="AW65" s="648"/>
      <c r="AX65" s="648"/>
      <c r="AY65" s="648"/>
      <c r="AZ65" s="648"/>
      <c r="BA65" s="648"/>
      <c r="BB65" s="648"/>
      <c r="BC65" s="648"/>
      <c r="BD65" s="656"/>
      <c r="BE65" s="644" t="s">
        <v>75</v>
      </c>
      <c r="BF65" s="644"/>
      <c r="BG65" s="644"/>
      <c r="BH65" s="644"/>
      <c r="BI65" s="644"/>
      <c r="BJ65" s="644"/>
      <c r="BK65" s="644"/>
      <c r="BL65" s="644"/>
      <c r="BM65" s="644"/>
      <c r="BN65" s="644"/>
      <c r="BO65" s="644"/>
      <c r="BP65" s="644" t="str">
        <f>$BP$7</f>
        <v/>
      </c>
      <c r="BQ65" s="644"/>
      <c r="BR65" s="644"/>
      <c r="BS65" s="657"/>
      <c r="BT65" s="642" t="s">
        <v>19</v>
      </c>
      <c r="BU65" s="642"/>
      <c r="BV65" s="648" t="str">
        <f>$BV$7</f>
        <v/>
      </c>
      <c r="BW65" s="778"/>
      <c r="BX65" s="778"/>
      <c r="BY65" s="778"/>
      <c r="BZ65" s="642" t="s">
        <v>19</v>
      </c>
      <c r="CA65" s="642"/>
      <c r="CB65" s="648" t="str">
        <f>$CB$7</f>
        <v/>
      </c>
      <c r="CC65" s="778"/>
      <c r="CD65" s="778"/>
      <c r="CE65" s="779"/>
    </row>
    <row r="66" spans="2:83" ht="14.25" customHeight="1" x14ac:dyDescent="0.15">
      <c r="B66" s="109"/>
      <c r="C66" s="109"/>
      <c r="D66" s="109"/>
      <c r="E66" s="109"/>
      <c r="F66" s="109"/>
      <c r="G66" s="109"/>
      <c r="I66" s="654"/>
      <c r="J66" s="644"/>
      <c r="K66" s="644"/>
      <c r="L66" s="644"/>
      <c r="M66" s="644"/>
      <c r="N66" s="644"/>
      <c r="O66" s="12"/>
      <c r="P66" s="649" t="str">
        <f>$P$8</f>
        <v/>
      </c>
      <c r="Q66" s="650"/>
      <c r="R66" s="650"/>
      <c r="S66" s="650"/>
      <c r="T66" s="650"/>
      <c r="U66" s="650"/>
      <c r="V66" s="650"/>
      <c r="W66" s="650"/>
      <c r="X66" s="650"/>
      <c r="Y66" s="650"/>
      <c r="Z66" s="650"/>
      <c r="AA66" s="650"/>
      <c r="AB66" s="650"/>
      <c r="AC66" s="650"/>
      <c r="AD66" s="650"/>
      <c r="AE66" s="650"/>
      <c r="AF66" s="650"/>
      <c r="AG66" s="650"/>
      <c r="AH66" s="650"/>
      <c r="AI66" s="650"/>
      <c r="AJ66" s="650"/>
      <c r="AK66" s="650"/>
      <c r="AL66" s="650"/>
      <c r="AM66" s="650"/>
      <c r="AN66" s="650"/>
      <c r="AO66" s="650"/>
      <c r="AP66" s="650"/>
      <c r="AQ66" s="650"/>
      <c r="AR66" s="650"/>
      <c r="AS66" s="650"/>
      <c r="AT66" s="650"/>
      <c r="AU66" s="650"/>
      <c r="AV66" s="650"/>
      <c r="AW66" s="650"/>
      <c r="AX66" s="650"/>
      <c r="AY66" s="650"/>
      <c r="AZ66" s="650"/>
      <c r="BA66" s="650"/>
      <c r="BB66" s="650"/>
      <c r="BC66" s="650"/>
      <c r="BD66" s="650"/>
      <c r="BE66" s="644"/>
      <c r="BF66" s="644"/>
      <c r="BG66" s="644"/>
      <c r="BH66" s="644"/>
      <c r="BI66" s="644"/>
      <c r="BJ66" s="644"/>
      <c r="BK66" s="644"/>
      <c r="BL66" s="644"/>
      <c r="BM66" s="644"/>
      <c r="BN66" s="644"/>
      <c r="BO66" s="644"/>
      <c r="BP66" s="644"/>
      <c r="BQ66" s="644"/>
      <c r="BR66" s="644"/>
      <c r="BS66" s="657"/>
      <c r="BT66" s="642"/>
      <c r="BU66" s="642"/>
      <c r="BV66" s="776"/>
      <c r="BW66" s="776"/>
      <c r="BX66" s="776"/>
      <c r="BY66" s="776"/>
      <c r="BZ66" s="642"/>
      <c r="CA66" s="642"/>
      <c r="CB66" s="776"/>
      <c r="CC66" s="776"/>
      <c r="CD66" s="776"/>
      <c r="CE66" s="780"/>
    </row>
    <row r="67" spans="2:83" ht="14.25" customHeight="1" x14ac:dyDescent="0.15">
      <c r="B67" s="109"/>
      <c r="C67" s="109"/>
      <c r="D67" s="109"/>
      <c r="E67" s="109"/>
      <c r="F67" s="109"/>
      <c r="G67" s="109"/>
      <c r="I67" s="664" t="s">
        <v>11</v>
      </c>
      <c r="J67" s="658"/>
      <c r="K67" s="658"/>
      <c r="L67" s="658"/>
      <c r="M67" s="658"/>
      <c r="N67" s="658"/>
      <c r="O67" s="658"/>
      <c r="P67" s="658"/>
      <c r="Q67" s="658"/>
      <c r="R67" s="658"/>
      <c r="S67" s="659"/>
      <c r="T67" s="755" t="str">
        <f>$T$9</f>
        <v>　</v>
      </c>
      <c r="U67" s="756"/>
      <c r="V67" s="756"/>
      <c r="W67" s="756"/>
      <c r="X67" s="756"/>
      <c r="Y67" s="756"/>
      <c r="Z67" s="756"/>
      <c r="AA67" s="756"/>
      <c r="AB67" s="756"/>
      <c r="AC67" s="756"/>
      <c r="AD67" s="757"/>
      <c r="AE67" s="757"/>
      <c r="AF67" s="757"/>
      <c r="AG67" s="758"/>
      <c r="AH67" s="758"/>
      <c r="AI67" s="758"/>
      <c r="AJ67" s="758"/>
      <c r="AK67" s="758"/>
      <c r="AL67" s="758"/>
      <c r="AM67" s="758"/>
      <c r="AN67" s="758"/>
      <c r="AO67" s="758"/>
      <c r="AP67" s="758"/>
      <c r="AQ67" s="759"/>
      <c r="AR67" s="760" t="str">
        <f>$AR$9</f>
        <v>令和元年度日本協会登録番号</v>
      </c>
      <c r="AS67" s="648"/>
      <c r="AT67" s="648"/>
      <c r="AU67" s="648"/>
      <c r="AV67" s="648"/>
      <c r="AW67" s="648"/>
      <c r="AX67" s="648"/>
      <c r="AY67" s="648"/>
      <c r="AZ67" s="648"/>
      <c r="BA67" s="648"/>
      <c r="BB67" s="761"/>
      <c r="BC67" s="761"/>
      <c r="BD67" s="761"/>
      <c r="BE67" s="761"/>
      <c r="BF67" s="761"/>
      <c r="BG67" s="761"/>
      <c r="BH67" s="761"/>
      <c r="BI67" s="762"/>
      <c r="BJ67" s="696" t="str">
        <f>$BJ$9</f>
        <v/>
      </c>
      <c r="BK67" s="761"/>
      <c r="BL67" s="761"/>
      <c r="BM67" s="761"/>
      <c r="BN67" s="761"/>
      <c r="BO67" s="761"/>
      <c r="BP67" s="761"/>
      <c r="BQ67" s="761"/>
      <c r="BR67" s="761"/>
      <c r="BS67" s="761"/>
      <c r="BT67" s="761"/>
      <c r="BU67" s="761"/>
      <c r="BV67" s="761"/>
      <c r="BW67" s="761"/>
      <c r="BX67" s="761"/>
      <c r="BY67" s="761"/>
      <c r="BZ67" s="761"/>
      <c r="CA67" s="761"/>
      <c r="CB67" s="761"/>
      <c r="CC67" s="761"/>
      <c r="CD67" s="761"/>
      <c r="CE67" s="781"/>
    </row>
    <row r="68" spans="2:83" ht="14.25" customHeight="1" x14ac:dyDescent="0.15">
      <c r="B68" s="109"/>
      <c r="C68" s="109"/>
      <c r="D68" s="109"/>
      <c r="E68" s="109"/>
      <c r="F68" s="109"/>
      <c r="G68" s="109"/>
      <c r="I68" s="653" t="s">
        <v>23</v>
      </c>
      <c r="J68" s="650"/>
      <c r="K68" s="650"/>
      <c r="L68" s="650"/>
      <c r="M68" s="650"/>
      <c r="N68" s="650"/>
      <c r="O68" s="650"/>
      <c r="P68" s="650"/>
      <c r="Q68" s="650"/>
      <c r="R68" s="650"/>
      <c r="S68" s="661"/>
      <c r="T68" s="772" t="str">
        <f>$T$10</f>
        <v>　</v>
      </c>
      <c r="U68" s="773"/>
      <c r="V68" s="773"/>
      <c r="W68" s="773"/>
      <c r="X68" s="773"/>
      <c r="Y68" s="773"/>
      <c r="Z68" s="773"/>
      <c r="AA68" s="773"/>
      <c r="AB68" s="773"/>
      <c r="AC68" s="773"/>
      <c r="AD68" s="773"/>
      <c r="AE68" s="773"/>
      <c r="AF68" s="773"/>
      <c r="AG68" s="774"/>
      <c r="AH68" s="774"/>
      <c r="AI68" s="774"/>
      <c r="AJ68" s="774"/>
      <c r="AK68" s="774"/>
      <c r="AL68" s="774"/>
      <c r="AM68" s="774"/>
      <c r="AN68" s="774"/>
      <c r="AO68" s="774"/>
      <c r="AP68" s="774"/>
      <c r="AQ68" s="775"/>
      <c r="AR68" s="763"/>
      <c r="AS68" s="764"/>
      <c r="AT68" s="764"/>
      <c r="AU68" s="764"/>
      <c r="AV68" s="764"/>
      <c r="AW68" s="764"/>
      <c r="AX68" s="764"/>
      <c r="AY68" s="764"/>
      <c r="AZ68" s="764"/>
      <c r="BA68" s="764"/>
      <c r="BB68" s="764"/>
      <c r="BC68" s="764"/>
      <c r="BD68" s="764"/>
      <c r="BE68" s="764"/>
      <c r="BF68" s="764"/>
      <c r="BG68" s="764"/>
      <c r="BH68" s="764"/>
      <c r="BI68" s="765"/>
      <c r="BJ68" s="763"/>
      <c r="BK68" s="764"/>
      <c r="BL68" s="764"/>
      <c r="BM68" s="764"/>
      <c r="BN68" s="764"/>
      <c r="BO68" s="764"/>
      <c r="BP68" s="764"/>
      <c r="BQ68" s="764"/>
      <c r="BR68" s="764"/>
      <c r="BS68" s="764"/>
      <c r="BT68" s="764"/>
      <c r="BU68" s="764"/>
      <c r="BV68" s="764"/>
      <c r="BW68" s="764"/>
      <c r="BX68" s="764"/>
      <c r="BY68" s="764"/>
      <c r="BZ68" s="764"/>
      <c r="CA68" s="764"/>
      <c r="CB68" s="764"/>
      <c r="CC68" s="764"/>
      <c r="CD68" s="764"/>
      <c r="CE68" s="782"/>
    </row>
    <row r="69" spans="2:83" ht="14.25" customHeight="1" x14ac:dyDescent="0.15">
      <c r="B69" s="109"/>
      <c r="C69" s="109"/>
      <c r="D69" s="109"/>
      <c r="E69" s="109"/>
      <c r="F69" s="109"/>
      <c r="G69" s="109"/>
      <c r="I69" s="662"/>
      <c r="J69" s="663"/>
      <c r="K69" s="663"/>
      <c r="L69" s="663"/>
      <c r="M69" s="663"/>
      <c r="N69" s="663"/>
      <c r="O69" s="663"/>
      <c r="P69" s="663"/>
      <c r="Q69" s="663"/>
      <c r="R69" s="663"/>
      <c r="S69" s="663"/>
      <c r="T69" s="700"/>
      <c r="U69" s="701"/>
      <c r="V69" s="701"/>
      <c r="W69" s="701"/>
      <c r="X69" s="701"/>
      <c r="Y69" s="701"/>
      <c r="Z69" s="701"/>
      <c r="AA69" s="701"/>
      <c r="AB69" s="701"/>
      <c r="AC69" s="701"/>
      <c r="AD69" s="701"/>
      <c r="AE69" s="701"/>
      <c r="AF69" s="701"/>
      <c r="AG69" s="776"/>
      <c r="AH69" s="776"/>
      <c r="AI69" s="776"/>
      <c r="AJ69" s="776"/>
      <c r="AK69" s="776"/>
      <c r="AL69" s="776"/>
      <c r="AM69" s="776"/>
      <c r="AN69" s="776"/>
      <c r="AO69" s="776"/>
      <c r="AP69" s="776"/>
      <c r="AQ69" s="777"/>
      <c r="AR69" s="766"/>
      <c r="AS69" s="767"/>
      <c r="AT69" s="767"/>
      <c r="AU69" s="767"/>
      <c r="AV69" s="767"/>
      <c r="AW69" s="767"/>
      <c r="AX69" s="767"/>
      <c r="AY69" s="767"/>
      <c r="AZ69" s="767"/>
      <c r="BA69" s="767"/>
      <c r="BB69" s="767"/>
      <c r="BC69" s="767"/>
      <c r="BD69" s="767"/>
      <c r="BE69" s="767"/>
      <c r="BF69" s="767"/>
      <c r="BG69" s="767"/>
      <c r="BH69" s="767"/>
      <c r="BI69" s="768"/>
      <c r="BJ69" s="766"/>
      <c r="BK69" s="767"/>
      <c r="BL69" s="767"/>
      <c r="BM69" s="767"/>
      <c r="BN69" s="767"/>
      <c r="BO69" s="767"/>
      <c r="BP69" s="767"/>
      <c r="BQ69" s="767"/>
      <c r="BR69" s="767"/>
      <c r="BS69" s="767"/>
      <c r="BT69" s="767"/>
      <c r="BU69" s="767"/>
      <c r="BV69" s="767"/>
      <c r="BW69" s="767"/>
      <c r="BX69" s="767"/>
      <c r="BY69" s="767"/>
      <c r="BZ69" s="767"/>
      <c r="CA69" s="767"/>
      <c r="CB69" s="767"/>
      <c r="CC69" s="767"/>
      <c r="CD69" s="767"/>
      <c r="CE69" s="783"/>
    </row>
    <row r="70" spans="2:83" ht="14.25" customHeight="1" x14ac:dyDescent="0.15">
      <c r="B70" s="109"/>
      <c r="C70" s="109"/>
      <c r="D70" s="109"/>
      <c r="E70" s="109"/>
      <c r="F70" s="109"/>
      <c r="G70" s="109"/>
      <c r="I70" s="769"/>
      <c r="J70" s="648"/>
      <c r="K70" s="648"/>
      <c r="L70" s="648"/>
      <c r="M70" s="648"/>
      <c r="N70" s="656"/>
      <c r="O70" s="658" t="s">
        <v>27</v>
      </c>
      <c r="P70" s="658"/>
      <c r="Q70" s="658"/>
      <c r="R70" s="658"/>
      <c r="S70" s="658"/>
      <c r="T70" s="658"/>
      <c r="U70" s="658"/>
      <c r="V70" s="658"/>
      <c r="W70" s="658"/>
      <c r="X70" s="658"/>
      <c r="Y70" s="658"/>
      <c r="Z70" s="658"/>
      <c r="AA70" s="658"/>
      <c r="AB70" s="658"/>
      <c r="AC70" s="658"/>
      <c r="AD70" s="658"/>
      <c r="AE70" s="683"/>
      <c r="AF70" s="683"/>
      <c r="AG70" s="683"/>
      <c r="AH70" s="683"/>
      <c r="AI70" s="644" t="s">
        <v>29</v>
      </c>
      <c r="AJ70" s="644"/>
      <c r="AK70" s="644"/>
      <c r="AL70" s="644"/>
      <c r="AM70" s="686" t="s">
        <v>30</v>
      </c>
      <c r="AN70" s="644"/>
      <c r="AO70" s="644"/>
      <c r="AP70" s="644"/>
      <c r="AQ70" s="644"/>
      <c r="AR70" s="644"/>
      <c r="AS70" s="644"/>
      <c r="AT70" s="644"/>
      <c r="AU70" s="644"/>
      <c r="AV70" s="644"/>
      <c r="AW70" s="644"/>
      <c r="AX70" s="727" t="str">
        <f>$AX$12</f>
        <v>令　和　元　年　度
日 本 協 会 登 録 番 号</v>
      </c>
      <c r="AY70" s="644"/>
      <c r="AZ70" s="644"/>
      <c r="BA70" s="644"/>
      <c r="BB70" s="644"/>
      <c r="BC70" s="644"/>
      <c r="BD70" s="644"/>
      <c r="BE70" s="644"/>
      <c r="BF70" s="644"/>
      <c r="BG70" s="644"/>
      <c r="BH70" s="644"/>
      <c r="BI70" s="644"/>
      <c r="BJ70" s="644"/>
      <c r="BK70" s="644"/>
      <c r="BL70" s="644"/>
      <c r="BM70" s="644"/>
      <c r="BN70" s="644"/>
      <c r="BO70" s="644"/>
      <c r="BP70" s="644" t="s">
        <v>33</v>
      </c>
      <c r="BQ70" s="644"/>
      <c r="BR70" s="644"/>
      <c r="BS70" s="644"/>
      <c r="BT70" s="644"/>
      <c r="BU70" s="644"/>
      <c r="BV70" s="644"/>
      <c r="BW70" s="644"/>
      <c r="BX70" s="644"/>
      <c r="BY70" s="644"/>
      <c r="BZ70" s="644"/>
      <c r="CA70" s="644"/>
      <c r="CB70" s="644"/>
      <c r="CC70" s="644"/>
      <c r="CD70" s="644"/>
      <c r="CE70" s="652"/>
    </row>
    <row r="71" spans="2:83" ht="14.25" customHeight="1" x14ac:dyDescent="0.15">
      <c r="B71" s="109"/>
      <c r="C71" s="109"/>
      <c r="D71" s="109"/>
      <c r="E71" s="109"/>
      <c r="F71" s="109"/>
      <c r="G71" s="109"/>
      <c r="I71" s="770"/>
      <c r="J71" s="698"/>
      <c r="K71" s="698"/>
      <c r="L71" s="698"/>
      <c r="M71" s="698"/>
      <c r="N71" s="699"/>
      <c r="O71" s="650" t="s">
        <v>28</v>
      </c>
      <c r="P71" s="650"/>
      <c r="Q71" s="650"/>
      <c r="R71" s="650"/>
      <c r="S71" s="650"/>
      <c r="T71" s="650"/>
      <c r="U71" s="650"/>
      <c r="V71" s="650"/>
      <c r="W71" s="650"/>
      <c r="X71" s="650"/>
      <c r="Y71" s="650"/>
      <c r="Z71" s="650"/>
      <c r="AA71" s="650"/>
      <c r="AB71" s="650"/>
      <c r="AC71" s="650"/>
      <c r="AD71" s="650"/>
      <c r="AE71" s="661"/>
      <c r="AF71" s="661"/>
      <c r="AG71" s="661"/>
      <c r="AH71" s="661"/>
      <c r="AI71" s="644"/>
      <c r="AJ71" s="644"/>
      <c r="AK71" s="644"/>
      <c r="AL71" s="644"/>
      <c r="AM71" s="644"/>
      <c r="AN71" s="644"/>
      <c r="AO71" s="644"/>
      <c r="AP71" s="644"/>
      <c r="AQ71" s="644"/>
      <c r="AR71" s="644"/>
      <c r="AS71" s="644"/>
      <c r="AT71" s="644"/>
      <c r="AU71" s="644"/>
      <c r="AV71" s="644"/>
      <c r="AW71" s="644"/>
      <c r="AX71" s="644"/>
      <c r="AY71" s="644"/>
      <c r="AZ71" s="644"/>
      <c r="BA71" s="644"/>
      <c r="BB71" s="644"/>
      <c r="BC71" s="644"/>
      <c r="BD71" s="644"/>
      <c r="BE71" s="644"/>
      <c r="BF71" s="644"/>
      <c r="BG71" s="644"/>
      <c r="BH71" s="644"/>
      <c r="BI71" s="644"/>
      <c r="BJ71" s="644"/>
      <c r="BK71" s="644"/>
      <c r="BL71" s="644"/>
      <c r="BM71" s="644"/>
      <c r="BN71" s="644"/>
      <c r="BO71" s="644"/>
      <c r="BP71" s="644"/>
      <c r="BQ71" s="644"/>
      <c r="BR71" s="644"/>
      <c r="BS71" s="644"/>
      <c r="BT71" s="644"/>
      <c r="BU71" s="644"/>
      <c r="BV71" s="644"/>
      <c r="BW71" s="644"/>
      <c r="BX71" s="644"/>
      <c r="BY71" s="644"/>
      <c r="BZ71" s="644"/>
      <c r="CA71" s="644"/>
      <c r="CB71" s="644"/>
      <c r="CC71" s="644"/>
      <c r="CD71" s="644"/>
      <c r="CE71" s="652"/>
    </row>
    <row r="72" spans="2:83" ht="14.25" customHeight="1" x14ac:dyDescent="0.15">
      <c r="I72" s="771"/>
      <c r="J72" s="701"/>
      <c r="K72" s="701"/>
      <c r="L72" s="701"/>
      <c r="M72" s="701"/>
      <c r="N72" s="649"/>
      <c r="O72" s="644"/>
      <c r="P72" s="644"/>
      <c r="Q72" s="644"/>
      <c r="R72" s="644"/>
      <c r="S72" s="644"/>
      <c r="T72" s="644"/>
      <c r="U72" s="644"/>
      <c r="V72" s="644"/>
      <c r="W72" s="644"/>
      <c r="X72" s="644"/>
      <c r="Y72" s="644"/>
      <c r="Z72" s="644"/>
      <c r="AA72" s="644"/>
      <c r="AB72" s="644"/>
      <c r="AC72" s="644"/>
      <c r="AD72" s="644"/>
      <c r="AE72" s="663"/>
      <c r="AF72" s="663"/>
      <c r="AG72" s="663"/>
      <c r="AH72" s="663"/>
      <c r="AI72" s="644"/>
      <c r="AJ72" s="644"/>
      <c r="AK72" s="644"/>
      <c r="AL72" s="644"/>
      <c r="AM72" s="644"/>
      <c r="AN72" s="644"/>
      <c r="AO72" s="644"/>
      <c r="AP72" s="644"/>
      <c r="AQ72" s="644"/>
      <c r="AR72" s="644"/>
      <c r="AS72" s="644"/>
      <c r="AT72" s="644"/>
      <c r="AU72" s="644"/>
      <c r="AV72" s="644"/>
      <c r="AW72" s="644"/>
      <c r="AX72" s="644"/>
      <c r="AY72" s="644"/>
      <c r="AZ72" s="644"/>
      <c r="BA72" s="644"/>
      <c r="BB72" s="644"/>
      <c r="BC72" s="644"/>
      <c r="BD72" s="644"/>
      <c r="BE72" s="644"/>
      <c r="BF72" s="644"/>
      <c r="BG72" s="644"/>
      <c r="BH72" s="644"/>
      <c r="BI72" s="644"/>
      <c r="BJ72" s="644"/>
      <c r="BK72" s="644"/>
      <c r="BL72" s="644"/>
      <c r="BM72" s="644"/>
      <c r="BN72" s="644"/>
      <c r="BO72" s="644"/>
      <c r="BP72" s="644"/>
      <c r="BQ72" s="644"/>
      <c r="BR72" s="644"/>
      <c r="BS72" s="644"/>
      <c r="BT72" s="644"/>
      <c r="BU72" s="644"/>
      <c r="BV72" s="644"/>
      <c r="BW72" s="644"/>
      <c r="BX72" s="644"/>
      <c r="BY72" s="644"/>
      <c r="BZ72" s="644"/>
      <c r="CA72" s="644"/>
      <c r="CB72" s="644"/>
      <c r="CC72" s="644"/>
      <c r="CD72" s="644"/>
      <c r="CE72" s="652"/>
    </row>
    <row r="73" spans="2:83" ht="14.25" customHeight="1" x14ac:dyDescent="0.15">
      <c r="F73" s="36"/>
      <c r="G73" s="36"/>
      <c r="H73" s="36"/>
      <c r="I73" s="825" t="s">
        <v>79</v>
      </c>
      <c r="J73" s="778"/>
      <c r="K73" s="778"/>
      <c r="L73" s="778"/>
      <c r="M73" s="778"/>
      <c r="N73" s="826"/>
      <c r="O73" s="658" t="str">
        <f>$O$15</f>
        <v/>
      </c>
      <c r="P73" s="658"/>
      <c r="Q73" s="658"/>
      <c r="R73" s="658"/>
      <c r="S73" s="658"/>
      <c r="T73" s="658"/>
      <c r="U73" s="658"/>
      <c r="V73" s="658"/>
      <c r="W73" s="658"/>
      <c r="X73" s="658"/>
      <c r="Y73" s="658"/>
      <c r="Z73" s="658"/>
      <c r="AA73" s="658"/>
      <c r="AB73" s="658"/>
      <c r="AC73" s="658"/>
      <c r="AD73" s="658"/>
      <c r="AE73" s="683"/>
      <c r="AF73" s="683"/>
      <c r="AG73" s="683"/>
      <c r="AH73" s="683"/>
      <c r="AI73" s="674" t="str">
        <f>$AI$15</f>
        <v/>
      </c>
      <c r="AJ73" s="674"/>
      <c r="AK73" s="674"/>
      <c r="AL73" s="674"/>
      <c r="AM73" s="684" t="str">
        <f>$AM$15</f>
        <v/>
      </c>
      <c r="AN73" s="684"/>
      <c r="AO73" s="685"/>
      <c r="AP73" s="642" t="s">
        <v>32</v>
      </c>
      <c r="AQ73" s="642"/>
      <c r="AR73" s="642" t="str">
        <f>$AR$15</f>
        <v/>
      </c>
      <c r="AS73" s="642"/>
      <c r="AT73" s="642" t="s">
        <v>32</v>
      </c>
      <c r="AU73" s="642"/>
      <c r="AV73" s="651" t="str">
        <f>$AV$15</f>
        <v/>
      </c>
      <c r="AW73" s="644"/>
      <c r="AX73" s="674" t="str">
        <f>$AX$15</f>
        <v/>
      </c>
      <c r="AY73" s="674"/>
      <c r="AZ73" s="674"/>
      <c r="BA73" s="674"/>
      <c r="BB73" s="674"/>
      <c r="BC73" s="674"/>
      <c r="BD73" s="674"/>
      <c r="BE73" s="674"/>
      <c r="BF73" s="674"/>
      <c r="BG73" s="674"/>
      <c r="BH73" s="674"/>
      <c r="BI73" s="674"/>
      <c r="BJ73" s="674"/>
      <c r="BK73" s="674"/>
      <c r="BL73" s="674"/>
      <c r="BM73" s="674"/>
      <c r="BN73" s="674"/>
      <c r="BO73" s="674"/>
      <c r="BP73" s="675"/>
      <c r="BQ73" s="675"/>
      <c r="BR73" s="675"/>
      <c r="BS73" s="675"/>
      <c r="BT73" s="675"/>
      <c r="BU73" s="675"/>
      <c r="BV73" s="675"/>
      <c r="BW73" s="675"/>
      <c r="BX73" s="675"/>
      <c r="BY73" s="675"/>
      <c r="BZ73" s="675"/>
      <c r="CA73" s="675"/>
      <c r="CB73" s="675"/>
      <c r="CC73" s="675"/>
      <c r="CD73" s="675"/>
      <c r="CE73" s="676"/>
    </row>
    <row r="74" spans="2:83" ht="14.25" customHeight="1" x14ac:dyDescent="0.15">
      <c r="B74" s="9"/>
      <c r="C74" s="10"/>
      <c r="D74" s="10"/>
      <c r="E74" s="11"/>
      <c r="F74" s="36"/>
      <c r="G74" s="36"/>
      <c r="H74" s="36"/>
      <c r="I74" s="827"/>
      <c r="J74" s="616"/>
      <c r="K74" s="616"/>
      <c r="L74" s="616"/>
      <c r="M74" s="616"/>
      <c r="N74" s="828"/>
      <c r="O74" s="688" t="str">
        <f>$O$16</f>
        <v/>
      </c>
      <c r="P74" s="688"/>
      <c r="Q74" s="688"/>
      <c r="R74" s="688"/>
      <c r="S74" s="688"/>
      <c r="T74" s="688"/>
      <c r="U74" s="688"/>
      <c r="V74" s="688"/>
      <c r="W74" s="688"/>
      <c r="X74" s="688"/>
      <c r="Y74" s="688"/>
      <c r="Z74" s="688"/>
      <c r="AA74" s="688"/>
      <c r="AB74" s="688"/>
      <c r="AC74" s="688"/>
      <c r="AD74" s="688"/>
      <c r="AE74" s="688"/>
      <c r="AF74" s="688"/>
      <c r="AG74" s="688"/>
      <c r="AH74" s="688"/>
      <c r="AI74" s="674"/>
      <c r="AJ74" s="674"/>
      <c r="AK74" s="674"/>
      <c r="AL74" s="674"/>
      <c r="AM74" s="684"/>
      <c r="AN74" s="684"/>
      <c r="AO74" s="685"/>
      <c r="AP74" s="642"/>
      <c r="AQ74" s="642"/>
      <c r="AR74" s="642"/>
      <c r="AS74" s="642"/>
      <c r="AT74" s="642"/>
      <c r="AU74" s="642"/>
      <c r="AV74" s="651"/>
      <c r="AW74" s="644"/>
      <c r="AX74" s="674"/>
      <c r="AY74" s="674"/>
      <c r="AZ74" s="674"/>
      <c r="BA74" s="674"/>
      <c r="BB74" s="674"/>
      <c r="BC74" s="674"/>
      <c r="BD74" s="674"/>
      <c r="BE74" s="674"/>
      <c r="BF74" s="674"/>
      <c r="BG74" s="674"/>
      <c r="BH74" s="674"/>
      <c r="BI74" s="674"/>
      <c r="BJ74" s="674"/>
      <c r="BK74" s="674"/>
      <c r="BL74" s="674"/>
      <c r="BM74" s="674"/>
      <c r="BN74" s="674"/>
      <c r="BO74" s="674"/>
      <c r="BP74" s="675"/>
      <c r="BQ74" s="675"/>
      <c r="BR74" s="675"/>
      <c r="BS74" s="675"/>
      <c r="BT74" s="675"/>
      <c r="BU74" s="675"/>
      <c r="BV74" s="675"/>
      <c r="BW74" s="675"/>
      <c r="BX74" s="675"/>
      <c r="BY74" s="675"/>
      <c r="BZ74" s="675"/>
      <c r="CA74" s="675"/>
      <c r="CB74" s="675"/>
      <c r="CC74" s="675"/>
      <c r="CD74" s="675"/>
      <c r="CE74" s="676"/>
    </row>
    <row r="75" spans="2:83" ht="14.25" customHeight="1" x14ac:dyDescent="0.15">
      <c r="B75" s="709" t="s">
        <v>5</v>
      </c>
      <c r="C75" s="710"/>
      <c r="D75" s="710"/>
      <c r="E75" s="711"/>
      <c r="F75" s="36"/>
      <c r="G75" s="36"/>
      <c r="H75" s="36"/>
      <c r="I75" s="827"/>
      <c r="J75" s="616"/>
      <c r="K75" s="616"/>
      <c r="L75" s="616"/>
      <c r="M75" s="616"/>
      <c r="N75" s="828"/>
      <c r="O75" s="674"/>
      <c r="P75" s="674"/>
      <c r="Q75" s="674"/>
      <c r="R75" s="674"/>
      <c r="S75" s="674"/>
      <c r="T75" s="674"/>
      <c r="U75" s="674"/>
      <c r="V75" s="674"/>
      <c r="W75" s="674"/>
      <c r="X75" s="674"/>
      <c r="Y75" s="674"/>
      <c r="Z75" s="674"/>
      <c r="AA75" s="674"/>
      <c r="AB75" s="674"/>
      <c r="AC75" s="674"/>
      <c r="AD75" s="674"/>
      <c r="AE75" s="674"/>
      <c r="AF75" s="674"/>
      <c r="AG75" s="674"/>
      <c r="AH75" s="674"/>
      <c r="AI75" s="674"/>
      <c r="AJ75" s="674"/>
      <c r="AK75" s="674"/>
      <c r="AL75" s="674"/>
      <c r="AM75" s="684"/>
      <c r="AN75" s="684"/>
      <c r="AO75" s="685"/>
      <c r="AP75" s="642"/>
      <c r="AQ75" s="642"/>
      <c r="AR75" s="642"/>
      <c r="AS75" s="642"/>
      <c r="AT75" s="642"/>
      <c r="AU75" s="642"/>
      <c r="AV75" s="651"/>
      <c r="AW75" s="644"/>
      <c r="AX75" s="674"/>
      <c r="AY75" s="674"/>
      <c r="AZ75" s="674"/>
      <c r="BA75" s="674"/>
      <c r="BB75" s="674"/>
      <c r="BC75" s="674"/>
      <c r="BD75" s="674"/>
      <c r="BE75" s="674"/>
      <c r="BF75" s="674"/>
      <c r="BG75" s="674"/>
      <c r="BH75" s="674"/>
      <c r="BI75" s="674"/>
      <c r="BJ75" s="674"/>
      <c r="BK75" s="674"/>
      <c r="BL75" s="674"/>
      <c r="BM75" s="674"/>
      <c r="BN75" s="674"/>
      <c r="BO75" s="674"/>
      <c r="BP75" s="675"/>
      <c r="BQ75" s="675"/>
      <c r="BR75" s="675"/>
      <c r="BS75" s="675"/>
      <c r="BT75" s="675"/>
      <c r="BU75" s="675"/>
      <c r="BV75" s="675"/>
      <c r="BW75" s="675"/>
      <c r="BX75" s="675"/>
      <c r="BY75" s="675"/>
      <c r="BZ75" s="675"/>
      <c r="CA75" s="675"/>
      <c r="CB75" s="675"/>
      <c r="CC75" s="675"/>
      <c r="CD75" s="675"/>
      <c r="CE75" s="676"/>
    </row>
    <row r="76" spans="2:83" ht="14.25" customHeight="1" x14ac:dyDescent="0.15">
      <c r="B76" s="712"/>
      <c r="C76" s="713"/>
      <c r="D76" s="713"/>
      <c r="E76" s="711"/>
      <c r="F76" s="36"/>
      <c r="G76" s="36"/>
      <c r="H76" s="36"/>
      <c r="I76" s="825" t="s">
        <v>80</v>
      </c>
      <c r="J76" s="778"/>
      <c r="K76" s="778"/>
      <c r="L76" s="778"/>
      <c r="M76" s="778"/>
      <c r="N76" s="826"/>
      <c r="O76" s="658" t="str">
        <f>$O$18</f>
        <v/>
      </c>
      <c r="P76" s="658"/>
      <c r="Q76" s="658"/>
      <c r="R76" s="658"/>
      <c r="S76" s="658"/>
      <c r="T76" s="658"/>
      <c r="U76" s="658"/>
      <c r="V76" s="658"/>
      <c r="W76" s="658"/>
      <c r="X76" s="658"/>
      <c r="Y76" s="658"/>
      <c r="Z76" s="658"/>
      <c r="AA76" s="658"/>
      <c r="AB76" s="658"/>
      <c r="AC76" s="658"/>
      <c r="AD76" s="658"/>
      <c r="AE76" s="683"/>
      <c r="AF76" s="683"/>
      <c r="AG76" s="683"/>
      <c r="AH76" s="683"/>
      <c r="AI76" s="674" t="str">
        <f>$AI$18</f>
        <v/>
      </c>
      <c r="AJ76" s="674"/>
      <c r="AK76" s="674"/>
      <c r="AL76" s="674"/>
      <c r="AM76" s="684" t="str">
        <f>$AM$18</f>
        <v/>
      </c>
      <c r="AN76" s="684"/>
      <c r="AO76" s="685"/>
      <c r="AP76" s="642" t="s">
        <v>32</v>
      </c>
      <c r="AQ76" s="642"/>
      <c r="AR76" s="642" t="str">
        <f>$AR$18</f>
        <v/>
      </c>
      <c r="AS76" s="642"/>
      <c r="AT76" s="642" t="s">
        <v>32</v>
      </c>
      <c r="AU76" s="642"/>
      <c r="AV76" s="651" t="str">
        <f>$AV$18</f>
        <v/>
      </c>
      <c r="AW76" s="644"/>
      <c r="AX76" s="674" t="str">
        <f>$AX$18</f>
        <v/>
      </c>
      <c r="AY76" s="674"/>
      <c r="AZ76" s="674"/>
      <c r="BA76" s="674"/>
      <c r="BB76" s="674"/>
      <c r="BC76" s="674"/>
      <c r="BD76" s="674"/>
      <c r="BE76" s="674"/>
      <c r="BF76" s="674"/>
      <c r="BG76" s="674"/>
      <c r="BH76" s="674"/>
      <c r="BI76" s="674"/>
      <c r="BJ76" s="674"/>
      <c r="BK76" s="674"/>
      <c r="BL76" s="674"/>
      <c r="BM76" s="674"/>
      <c r="BN76" s="674"/>
      <c r="BO76" s="674"/>
      <c r="BP76" s="675"/>
      <c r="BQ76" s="675"/>
      <c r="BR76" s="675"/>
      <c r="BS76" s="675"/>
      <c r="BT76" s="675"/>
      <c r="BU76" s="675"/>
      <c r="BV76" s="675"/>
      <c r="BW76" s="675"/>
      <c r="BX76" s="675"/>
      <c r="BY76" s="675"/>
      <c r="BZ76" s="675"/>
      <c r="CA76" s="675"/>
      <c r="CB76" s="675"/>
      <c r="CC76" s="675"/>
      <c r="CD76" s="675"/>
      <c r="CE76" s="676"/>
    </row>
    <row r="77" spans="2:83" ht="14.25" customHeight="1" x14ac:dyDescent="0.15">
      <c r="B77" s="712"/>
      <c r="C77" s="713"/>
      <c r="D77" s="713"/>
      <c r="E77" s="711"/>
      <c r="F77" s="36"/>
      <c r="G77" s="36"/>
      <c r="H77" s="36"/>
      <c r="I77" s="827"/>
      <c r="J77" s="435"/>
      <c r="K77" s="435"/>
      <c r="L77" s="435"/>
      <c r="M77" s="435"/>
      <c r="N77" s="828"/>
      <c r="O77" s="688" t="str">
        <f>$O$19</f>
        <v/>
      </c>
      <c r="P77" s="688"/>
      <c r="Q77" s="688"/>
      <c r="R77" s="688"/>
      <c r="S77" s="688"/>
      <c r="T77" s="688"/>
      <c r="U77" s="688"/>
      <c r="V77" s="688"/>
      <c r="W77" s="688"/>
      <c r="X77" s="688"/>
      <c r="Y77" s="688"/>
      <c r="Z77" s="688"/>
      <c r="AA77" s="688"/>
      <c r="AB77" s="688"/>
      <c r="AC77" s="688"/>
      <c r="AD77" s="688"/>
      <c r="AE77" s="688"/>
      <c r="AF77" s="688"/>
      <c r="AG77" s="688"/>
      <c r="AH77" s="688"/>
      <c r="AI77" s="674"/>
      <c r="AJ77" s="674"/>
      <c r="AK77" s="674"/>
      <c r="AL77" s="674"/>
      <c r="AM77" s="684"/>
      <c r="AN77" s="684"/>
      <c r="AO77" s="685"/>
      <c r="AP77" s="642"/>
      <c r="AQ77" s="642"/>
      <c r="AR77" s="642"/>
      <c r="AS77" s="642"/>
      <c r="AT77" s="642"/>
      <c r="AU77" s="642"/>
      <c r="AV77" s="651"/>
      <c r="AW77" s="644"/>
      <c r="AX77" s="674"/>
      <c r="AY77" s="674"/>
      <c r="AZ77" s="674"/>
      <c r="BA77" s="674"/>
      <c r="BB77" s="674"/>
      <c r="BC77" s="674"/>
      <c r="BD77" s="674"/>
      <c r="BE77" s="674"/>
      <c r="BF77" s="674"/>
      <c r="BG77" s="674"/>
      <c r="BH77" s="674"/>
      <c r="BI77" s="674"/>
      <c r="BJ77" s="674"/>
      <c r="BK77" s="674"/>
      <c r="BL77" s="674"/>
      <c r="BM77" s="674"/>
      <c r="BN77" s="674"/>
      <c r="BO77" s="674"/>
      <c r="BP77" s="675"/>
      <c r="BQ77" s="675"/>
      <c r="BR77" s="675"/>
      <c r="BS77" s="675"/>
      <c r="BT77" s="675"/>
      <c r="BU77" s="675"/>
      <c r="BV77" s="675"/>
      <c r="BW77" s="675"/>
      <c r="BX77" s="675"/>
      <c r="BY77" s="675"/>
      <c r="BZ77" s="675"/>
      <c r="CA77" s="675"/>
      <c r="CB77" s="675"/>
      <c r="CC77" s="675"/>
      <c r="CD77" s="675"/>
      <c r="CE77" s="676"/>
    </row>
    <row r="78" spans="2:83" ht="14.25" customHeight="1" thickBot="1" x14ac:dyDescent="0.2">
      <c r="B78" s="712"/>
      <c r="C78" s="713"/>
      <c r="D78" s="713"/>
      <c r="E78" s="711"/>
      <c r="F78" s="36"/>
      <c r="G78" s="36"/>
      <c r="H78" s="36"/>
      <c r="I78" s="493"/>
      <c r="J78" s="494"/>
      <c r="K78" s="494"/>
      <c r="L78" s="494"/>
      <c r="M78" s="494"/>
      <c r="N78" s="635"/>
      <c r="O78" s="706"/>
      <c r="P78" s="706"/>
      <c r="Q78" s="706"/>
      <c r="R78" s="706"/>
      <c r="S78" s="706"/>
      <c r="T78" s="706"/>
      <c r="U78" s="706"/>
      <c r="V78" s="706"/>
      <c r="W78" s="706"/>
      <c r="X78" s="706"/>
      <c r="Y78" s="706"/>
      <c r="Z78" s="706"/>
      <c r="AA78" s="706"/>
      <c r="AB78" s="706"/>
      <c r="AC78" s="706"/>
      <c r="AD78" s="706"/>
      <c r="AE78" s="706"/>
      <c r="AF78" s="706"/>
      <c r="AG78" s="706"/>
      <c r="AH78" s="706"/>
      <c r="AI78" s="706"/>
      <c r="AJ78" s="706"/>
      <c r="AK78" s="706"/>
      <c r="AL78" s="706"/>
      <c r="AM78" s="707"/>
      <c r="AN78" s="707"/>
      <c r="AO78" s="708"/>
      <c r="AP78" s="705"/>
      <c r="AQ78" s="705"/>
      <c r="AR78" s="705"/>
      <c r="AS78" s="705"/>
      <c r="AT78" s="705"/>
      <c r="AU78" s="705"/>
      <c r="AV78" s="638"/>
      <c r="AW78" s="639"/>
      <c r="AX78" s="706"/>
      <c r="AY78" s="706"/>
      <c r="AZ78" s="706"/>
      <c r="BA78" s="706"/>
      <c r="BB78" s="706"/>
      <c r="BC78" s="706"/>
      <c r="BD78" s="706"/>
      <c r="BE78" s="706"/>
      <c r="BF78" s="706"/>
      <c r="BG78" s="706"/>
      <c r="BH78" s="706"/>
      <c r="BI78" s="706"/>
      <c r="BJ78" s="706"/>
      <c r="BK78" s="706"/>
      <c r="BL78" s="706"/>
      <c r="BM78" s="706"/>
      <c r="BN78" s="706"/>
      <c r="BO78" s="706"/>
      <c r="BP78" s="721"/>
      <c r="BQ78" s="721"/>
      <c r="BR78" s="721"/>
      <c r="BS78" s="721"/>
      <c r="BT78" s="721"/>
      <c r="BU78" s="721"/>
      <c r="BV78" s="721"/>
      <c r="BW78" s="721"/>
      <c r="BX78" s="721"/>
      <c r="BY78" s="721"/>
      <c r="BZ78" s="721"/>
      <c r="CA78" s="721"/>
      <c r="CB78" s="721"/>
      <c r="CC78" s="721"/>
      <c r="CD78" s="721"/>
      <c r="CE78" s="722"/>
    </row>
    <row r="79" spans="2:83" ht="14.25" customHeight="1" x14ac:dyDescent="0.15">
      <c r="B79" s="712"/>
      <c r="C79" s="713"/>
      <c r="D79" s="713"/>
      <c r="E79" s="711"/>
      <c r="F79" s="36"/>
      <c r="G79" s="36"/>
      <c r="H79" s="36"/>
      <c r="I79" s="41"/>
      <c r="J79" s="38"/>
      <c r="K79" s="38"/>
      <c r="L79" s="38"/>
      <c r="M79" s="38"/>
      <c r="N79" s="38"/>
      <c r="O79" s="39"/>
      <c r="P79" s="79"/>
      <c r="Q79" s="39"/>
      <c r="R79" s="39"/>
      <c r="S79" s="39"/>
      <c r="T79" s="39"/>
      <c r="U79" s="39"/>
      <c r="V79" s="39"/>
      <c r="W79" s="39"/>
      <c r="X79" s="39"/>
      <c r="Y79" s="39"/>
      <c r="Z79" s="39"/>
      <c r="AA79" s="39"/>
      <c r="AB79" s="39"/>
      <c r="AC79" s="39"/>
      <c r="AD79" s="39"/>
      <c r="AE79" s="37"/>
      <c r="AF79" s="37"/>
      <c r="AG79" s="37"/>
      <c r="AH79" s="37"/>
      <c r="AI79" s="36"/>
      <c r="AJ79" s="36"/>
      <c r="AK79" s="36"/>
      <c r="AL79" s="36"/>
      <c r="AM79" s="4"/>
      <c r="AN79" s="4"/>
      <c r="AO79" s="4"/>
      <c r="AP79" s="4"/>
      <c r="AQ79" s="4"/>
      <c r="AR79" s="4"/>
      <c r="AS79" s="4"/>
      <c r="AT79" s="4"/>
      <c r="AU79" s="4"/>
      <c r="AV79" s="4"/>
      <c r="AW79" s="4"/>
      <c r="AX79" s="36"/>
      <c r="AY79" s="36"/>
      <c r="AZ79" s="36"/>
      <c r="BA79" s="36"/>
      <c r="BB79" s="36"/>
      <c r="BC79" s="36"/>
      <c r="BD79" s="36"/>
      <c r="BE79" s="36"/>
      <c r="BF79" s="36"/>
      <c r="BG79" s="36"/>
      <c r="BH79" s="36"/>
      <c r="BI79" s="36"/>
      <c r="BJ79" s="36"/>
      <c r="BK79" s="36"/>
      <c r="BL79" s="36"/>
      <c r="BM79" s="36"/>
      <c r="BN79" s="36"/>
      <c r="BO79" s="36"/>
      <c r="BP79" s="40"/>
      <c r="BQ79" s="40"/>
      <c r="BR79" s="40"/>
      <c r="BS79" s="40"/>
      <c r="BT79" s="40"/>
      <c r="BU79" s="40"/>
      <c r="BV79" s="40"/>
      <c r="BW79" s="40"/>
      <c r="BX79" s="40"/>
      <c r="BY79" s="40"/>
      <c r="BZ79" s="40"/>
      <c r="CA79" s="40"/>
      <c r="CB79" s="40"/>
      <c r="CC79" s="40"/>
      <c r="CD79" s="40"/>
      <c r="CE79" s="40"/>
    </row>
    <row r="80" spans="2:83" ht="14.25" customHeight="1" x14ac:dyDescent="0.15">
      <c r="B80" s="712"/>
      <c r="C80" s="713"/>
      <c r="D80" s="713"/>
      <c r="E80" s="711"/>
      <c r="F80" s="36"/>
      <c r="G80" s="36"/>
      <c r="H80" s="36"/>
      <c r="I80" s="38"/>
      <c r="J80" s="38"/>
      <c r="K80" s="38"/>
      <c r="L80" s="38"/>
      <c r="M80" s="38"/>
      <c r="N80" s="38"/>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4"/>
      <c r="AN80" s="4"/>
      <c r="AO80" s="4"/>
      <c r="AP80" s="4"/>
      <c r="AQ80" s="4"/>
      <c r="AR80" s="4"/>
      <c r="AS80" s="4"/>
      <c r="AT80" s="4"/>
      <c r="AU80" s="4"/>
      <c r="AV80" s="4"/>
      <c r="AW80" s="4"/>
      <c r="AX80" s="36"/>
      <c r="AY80" s="36"/>
      <c r="AZ80" s="36"/>
      <c r="BA80" s="36"/>
      <c r="BB80" s="36"/>
      <c r="BC80" s="36"/>
      <c r="BD80" s="36"/>
      <c r="BE80" s="36"/>
      <c r="BF80" s="36"/>
      <c r="BG80" s="36"/>
      <c r="BH80" s="36"/>
      <c r="BI80" s="36"/>
      <c r="BJ80" s="36"/>
      <c r="BK80" s="36"/>
      <c r="BL80" s="36"/>
      <c r="BM80" s="36"/>
      <c r="BN80" s="36"/>
      <c r="BO80" s="36"/>
      <c r="BP80" s="40"/>
      <c r="BQ80" s="40"/>
      <c r="BR80" s="40"/>
      <c r="BS80" s="40"/>
      <c r="BT80" s="40"/>
      <c r="BU80" s="40"/>
      <c r="BV80" s="40"/>
      <c r="BW80" s="40"/>
      <c r="BX80" s="40"/>
      <c r="BY80" s="40"/>
      <c r="BZ80" s="40"/>
      <c r="CA80" s="40"/>
      <c r="CB80" s="40"/>
      <c r="CC80" s="40"/>
      <c r="CD80" s="40"/>
      <c r="CE80" s="40"/>
    </row>
    <row r="81" spans="1:89" ht="14.25" customHeight="1" x14ac:dyDescent="0.15">
      <c r="B81" s="714"/>
      <c r="C81" s="715"/>
      <c r="D81" s="715"/>
      <c r="E81" s="716"/>
      <c r="F81" s="36"/>
      <c r="G81" s="36"/>
      <c r="H81" s="36"/>
      <c r="I81" s="38"/>
      <c r="J81" s="38"/>
      <c r="K81" s="38"/>
      <c r="L81" s="8" t="s">
        <v>35</v>
      </c>
    </row>
    <row r="82" spans="1:89" ht="14.25" customHeight="1" x14ac:dyDescent="0.15">
      <c r="B82" s="5"/>
      <c r="C82" s="6" t="s">
        <v>7</v>
      </c>
      <c r="D82" s="6"/>
      <c r="E82" s="7" t="s">
        <v>9</v>
      </c>
      <c r="F82" s="36"/>
      <c r="G82" s="36"/>
      <c r="H82" s="36"/>
      <c r="I82" s="38"/>
      <c r="J82" s="38"/>
      <c r="K82" s="38"/>
      <c r="AP82" s="717" t="s">
        <v>38</v>
      </c>
      <c r="AQ82" s="718"/>
      <c r="AR82" s="718"/>
      <c r="AS82" s="718"/>
      <c r="AT82" s="718"/>
      <c r="AU82" s="718"/>
      <c r="AV82" s="718"/>
      <c r="AW82" s="718"/>
      <c r="AX82" s="718"/>
      <c r="AY82" s="718"/>
      <c r="AZ82" s="718"/>
      <c r="BA82" s="719" t="str">
        <f>$BA$24</f>
        <v/>
      </c>
      <c r="BB82" s="720"/>
      <c r="BC82" s="720"/>
      <c r="BD82" s="720"/>
      <c r="BE82" s="720"/>
      <c r="BF82" s="720"/>
      <c r="BG82" s="720"/>
      <c r="BH82" s="720"/>
      <c r="BI82" s="720"/>
      <c r="BJ82" s="720"/>
      <c r="BK82" s="720"/>
      <c r="BL82" s="720"/>
      <c r="BM82" s="720"/>
      <c r="BN82" s="720"/>
      <c r="BO82" s="720"/>
      <c r="BP82" s="720"/>
      <c r="BQ82" s="720"/>
      <c r="BR82" s="720"/>
      <c r="BS82" s="720"/>
      <c r="BT82" s="720"/>
      <c r="BU82" s="720"/>
      <c r="BV82" s="720"/>
      <c r="BW82" s="720"/>
      <c r="BX82" s="720"/>
      <c r="BY82" s="720"/>
      <c r="BZ82" s="720"/>
      <c r="CA82" s="720"/>
      <c r="CB82" s="717" t="s">
        <v>36</v>
      </c>
      <c r="CC82" s="718"/>
      <c r="CD82" s="718"/>
      <c r="CE82" s="718"/>
    </row>
    <row r="83" spans="1:89" ht="14.25" customHeight="1" x14ac:dyDescent="0.15">
      <c r="B83" s="696"/>
      <c r="C83" s="648"/>
      <c r="D83" s="648"/>
      <c r="E83" s="656"/>
      <c r="F83" s="36"/>
      <c r="G83" s="36"/>
      <c r="H83" s="36"/>
      <c r="I83" s="38"/>
      <c r="J83" s="38"/>
      <c r="K83" s="38"/>
      <c r="Q83" s="79" t="str">
        <f>$Q$25</f>
        <v>令和元年</v>
      </c>
      <c r="X83" s="726" t="str">
        <f>$X$25</f>
        <v/>
      </c>
      <c r="Y83" s="726"/>
      <c r="Z83" s="726" t="s">
        <v>7</v>
      </c>
      <c r="AA83" s="726"/>
      <c r="AB83" s="726" t="str">
        <f>$AB$25</f>
        <v/>
      </c>
      <c r="AC83" s="726"/>
      <c r="AD83" s="726" t="s">
        <v>9</v>
      </c>
      <c r="AE83" s="726"/>
      <c r="AP83" s="724"/>
      <c r="AQ83" s="724"/>
      <c r="AR83" s="724"/>
      <c r="AS83" s="724"/>
      <c r="AT83" s="724"/>
      <c r="AU83" s="724"/>
      <c r="AV83" s="724"/>
      <c r="AW83" s="724"/>
      <c r="AX83" s="724"/>
      <c r="AY83" s="724"/>
      <c r="AZ83" s="724"/>
      <c r="BA83" s="725"/>
      <c r="BB83" s="725"/>
      <c r="BC83" s="725"/>
      <c r="BD83" s="725"/>
      <c r="BE83" s="725"/>
      <c r="BF83" s="725"/>
      <c r="BG83" s="725"/>
      <c r="BH83" s="725"/>
      <c r="BI83" s="725"/>
      <c r="BJ83" s="725"/>
      <c r="BK83" s="725"/>
      <c r="BL83" s="725"/>
      <c r="BM83" s="725"/>
      <c r="BN83" s="725"/>
      <c r="BO83" s="725"/>
      <c r="BP83" s="725"/>
      <c r="BQ83" s="725"/>
      <c r="BR83" s="725"/>
      <c r="BS83" s="725"/>
      <c r="BT83" s="725"/>
      <c r="BU83" s="725"/>
      <c r="BV83" s="725"/>
      <c r="BW83" s="725"/>
      <c r="BX83" s="725"/>
      <c r="BY83" s="725"/>
      <c r="BZ83" s="725"/>
      <c r="CA83" s="725"/>
      <c r="CB83" s="724"/>
      <c r="CC83" s="724"/>
      <c r="CD83" s="724"/>
      <c r="CE83" s="724"/>
    </row>
    <row r="84" spans="1:89" ht="14.25" customHeight="1" x14ac:dyDescent="0.15">
      <c r="B84" s="697"/>
      <c r="C84" s="698"/>
      <c r="D84" s="698"/>
      <c r="E84" s="699"/>
      <c r="F84" s="36"/>
      <c r="G84" s="36"/>
      <c r="H84" s="36"/>
      <c r="I84" s="36"/>
      <c r="J84" s="36"/>
      <c r="K84" s="36"/>
    </row>
    <row r="85" spans="1:89" ht="14.25" customHeight="1" x14ac:dyDescent="0.15">
      <c r="B85" s="700"/>
      <c r="C85" s="701"/>
      <c r="D85" s="701"/>
      <c r="E85" s="649"/>
      <c r="L85" s="79" t="str">
        <f>$L$27</f>
        <v>第48回全国高等学校選抜バドミントン実行委員会事務局　御中</v>
      </c>
      <c r="AP85" s="717"/>
      <c r="AQ85" s="718"/>
      <c r="AR85" s="718"/>
      <c r="AS85" s="718"/>
      <c r="AT85" s="718"/>
      <c r="AU85" s="718"/>
      <c r="AV85" s="718"/>
      <c r="AW85" s="718"/>
      <c r="AX85" s="718"/>
      <c r="AY85" s="718"/>
      <c r="AZ85" s="718"/>
      <c r="BA85" s="719"/>
      <c r="BB85" s="720"/>
      <c r="BC85" s="720"/>
      <c r="BD85" s="720"/>
      <c r="BE85" s="720"/>
      <c r="BF85" s="720"/>
      <c r="BG85" s="720"/>
      <c r="BH85" s="720"/>
      <c r="BI85" s="720"/>
      <c r="BJ85" s="720"/>
      <c r="BK85" s="720"/>
      <c r="BL85" s="720"/>
      <c r="BM85" s="720"/>
      <c r="BN85" s="720"/>
      <c r="BO85" s="720"/>
      <c r="BP85" s="720"/>
      <c r="BQ85" s="720"/>
      <c r="BR85" s="720"/>
      <c r="BS85" s="720"/>
      <c r="BT85" s="720"/>
      <c r="BU85" s="720"/>
      <c r="BV85" s="720"/>
      <c r="BW85" s="720"/>
      <c r="BX85" s="720"/>
      <c r="BY85" s="720"/>
      <c r="BZ85" s="720"/>
      <c r="CA85" s="720"/>
      <c r="CB85" s="717"/>
      <c r="CC85" s="718"/>
      <c r="CD85" s="718"/>
      <c r="CE85" s="718"/>
    </row>
    <row r="86" spans="1:89" ht="14.25" customHeight="1" x14ac:dyDescent="0.15">
      <c r="AP86" s="718"/>
      <c r="AQ86" s="718"/>
      <c r="AR86" s="718"/>
      <c r="AS86" s="718"/>
      <c r="AT86" s="718"/>
      <c r="AU86" s="718"/>
      <c r="AV86" s="718"/>
      <c r="AW86" s="718"/>
      <c r="AX86" s="718"/>
      <c r="AY86" s="718"/>
      <c r="AZ86" s="718"/>
      <c r="BA86" s="720"/>
      <c r="BB86" s="720"/>
      <c r="BC86" s="720"/>
      <c r="BD86" s="720"/>
      <c r="BE86" s="720"/>
      <c r="BF86" s="720"/>
      <c r="BG86" s="720"/>
      <c r="BH86" s="720"/>
      <c r="BI86" s="720"/>
      <c r="BJ86" s="720"/>
      <c r="BK86" s="720"/>
      <c r="BL86" s="720"/>
      <c r="BM86" s="720"/>
      <c r="BN86" s="720"/>
      <c r="BO86" s="720"/>
      <c r="BP86" s="720"/>
      <c r="BQ86" s="720"/>
      <c r="BR86" s="720"/>
      <c r="BS86" s="720"/>
      <c r="BT86" s="720"/>
      <c r="BU86" s="720"/>
      <c r="BV86" s="720"/>
      <c r="BW86" s="720"/>
      <c r="BX86" s="720"/>
      <c r="BY86" s="720"/>
      <c r="BZ86" s="720"/>
      <c r="CA86" s="720"/>
      <c r="CB86" s="718"/>
      <c r="CC86" s="718"/>
      <c r="CD86" s="718"/>
      <c r="CE86" s="718"/>
    </row>
    <row r="87" spans="1:89" x14ac:dyDescent="0.15">
      <c r="A87" s="290"/>
      <c r="B87" s="290"/>
      <c r="C87" s="290"/>
      <c r="D87" s="290"/>
      <c r="E87" s="290"/>
      <c r="F87" s="290"/>
      <c r="G87" s="290"/>
      <c r="H87" s="290"/>
      <c r="I87" s="290"/>
      <c r="J87" s="290"/>
      <c r="K87" s="290"/>
      <c r="L87" s="290"/>
      <c r="M87" s="290"/>
      <c r="N87" s="290"/>
      <c r="O87" s="290"/>
      <c r="P87" s="290"/>
      <c r="Q87" s="290"/>
      <c r="R87" s="290"/>
      <c r="S87" s="290"/>
      <c r="T87" s="290"/>
      <c r="U87" s="290"/>
      <c r="V87" s="290"/>
      <c r="W87" s="290"/>
      <c r="X87" s="290"/>
      <c r="Y87" s="290"/>
      <c r="Z87" s="290"/>
      <c r="AA87" s="290"/>
      <c r="AB87" s="290"/>
      <c r="AC87" s="290"/>
      <c r="AD87" s="290"/>
      <c r="AE87" s="290"/>
      <c r="AF87" s="290"/>
      <c r="AG87" s="290"/>
      <c r="AH87" s="290"/>
      <c r="AI87" s="290"/>
      <c r="AJ87" s="290"/>
      <c r="AK87" s="290"/>
      <c r="AL87" s="290"/>
      <c r="AM87" s="290"/>
      <c r="AN87" s="290"/>
      <c r="AO87" s="290"/>
      <c r="AP87" s="290"/>
      <c r="AQ87" s="290"/>
      <c r="AR87" s="290"/>
      <c r="AS87" s="290"/>
      <c r="AT87" s="290"/>
      <c r="AU87" s="290"/>
      <c r="AV87" s="290"/>
      <c r="AW87" s="290"/>
      <c r="AX87" s="290"/>
      <c r="AY87" s="290"/>
      <c r="AZ87" s="290"/>
      <c r="BA87" s="290"/>
      <c r="BB87" s="290"/>
      <c r="BC87" s="290"/>
      <c r="BD87" s="290"/>
      <c r="BE87" s="290"/>
      <c r="BF87" s="290"/>
      <c r="BG87" s="290"/>
      <c r="BH87" s="290"/>
      <c r="BI87" s="290"/>
      <c r="BJ87" s="290"/>
      <c r="BK87" s="290"/>
      <c r="BL87" s="290"/>
      <c r="BM87" s="290"/>
      <c r="BN87" s="290"/>
      <c r="BO87" s="290"/>
      <c r="BP87" s="290"/>
      <c r="BQ87" s="290"/>
      <c r="BR87" s="290"/>
      <c r="BS87" s="290"/>
      <c r="BT87" s="290"/>
      <c r="BU87" s="290"/>
      <c r="BV87" s="290"/>
      <c r="BW87" s="290"/>
      <c r="BX87" s="290"/>
      <c r="BY87" s="290"/>
      <c r="BZ87" s="290"/>
      <c r="CA87" s="290"/>
      <c r="CB87" s="290"/>
      <c r="CC87" s="290"/>
      <c r="CD87" s="290"/>
      <c r="CE87" s="290"/>
      <c r="CF87" s="290"/>
      <c r="CG87" s="290"/>
      <c r="CH87" s="290"/>
      <c r="CI87" s="290"/>
      <c r="CJ87" s="290"/>
      <c r="CK87" s="290"/>
    </row>
    <row r="88" spans="1:89" ht="20.100000000000001" customHeight="1" x14ac:dyDescent="0.15">
      <c r="A88" s="299"/>
      <c r="B88" s="299"/>
      <c r="C88" s="299"/>
      <c r="D88" s="299"/>
      <c r="E88" s="290"/>
      <c r="F88" s="698"/>
      <c r="G88" s="698"/>
      <c r="H88" s="698"/>
      <c r="I88" s="698"/>
      <c r="J88" s="698"/>
      <c r="K88" s="698"/>
      <c r="L88" s="698"/>
      <c r="M88" s="435"/>
      <c r="N88" s="729"/>
      <c r="O88" s="729"/>
      <c r="P88" s="729"/>
      <c r="Q88" s="729"/>
      <c r="R88" s="729"/>
      <c r="S88" s="730"/>
      <c r="T88" s="730"/>
      <c r="U88" s="730"/>
      <c r="V88" s="728"/>
      <c r="W88" s="435"/>
      <c r="X88" s="435"/>
      <c r="Y88" s="435"/>
      <c r="Z88" s="435"/>
      <c r="AA88" s="435"/>
      <c r="AB88" s="435"/>
      <c r="AC88" s="435"/>
      <c r="AD88" s="435"/>
      <c r="AE88" s="435"/>
      <c r="AF88" s="435"/>
      <c r="AG88" s="435"/>
      <c r="AH88" s="435"/>
      <c r="AI88" s="435"/>
      <c r="AJ88" s="435"/>
      <c r="AK88" s="435"/>
      <c r="AL88" s="435"/>
      <c r="AM88" s="435"/>
      <c r="AN88" s="435"/>
      <c r="AO88" s="435"/>
      <c r="AP88" s="435"/>
      <c r="AQ88" s="435"/>
      <c r="AR88" s="435"/>
      <c r="AS88" s="435"/>
      <c r="AT88" s="435"/>
      <c r="AU88" s="435"/>
      <c r="AV88" s="435"/>
      <c r="AW88" s="435"/>
      <c r="AX88" s="435"/>
      <c r="AY88" s="435"/>
      <c r="AZ88" s="435"/>
      <c r="BA88" s="435"/>
      <c r="BB88" s="435"/>
      <c r="BC88" s="435"/>
      <c r="BD88" s="435"/>
      <c r="BE88" s="435"/>
      <c r="BF88" s="435"/>
      <c r="BG88" s="435"/>
      <c r="BH88" s="435"/>
      <c r="BI88" s="435"/>
      <c r="BJ88" s="435"/>
      <c r="BK88" s="435"/>
      <c r="BL88" s="435"/>
      <c r="BM88" s="435"/>
      <c r="BN88" s="435"/>
      <c r="BO88" s="435"/>
      <c r="BP88" s="435"/>
      <c r="BQ88" s="698"/>
      <c r="BR88" s="435"/>
      <c r="BS88" s="435"/>
      <c r="BT88" s="435"/>
      <c r="BU88" s="435"/>
      <c r="BV88" s="435"/>
      <c r="BW88" s="435"/>
      <c r="BX88" s="698"/>
      <c r="BY88" s="435"/>
      <c r="BZ88" s="435"/>
      <c r="CA88" s="435"/>
      <c r="CB88" s="435"/>
      <c r="CC88" s="435"/>
      <c r="CD88" s="435"/>
      <c r="CE88" s="435"/>
      <c r="CF88" s="290"/>
      <c r="CG88" s="290"/>
      <c r="CH88" s="290"/>
      <c r="CI88" s="290"/>
      <c r="CJ88" s="290"/>
      <c r="CK88" s="290"/>
    </row>
    <row r="89" spans="1:89" ht="20.100000000000001" customHeight="1" x14ac:dyDescent="0.15">
      <c r="A89" s="299"/>
      <c r="B89" s="299"/>
      <c r="C89" s="299"/>
      <c r="D89" s="299"/>
      <c r="E89" s="290"/>
      <c r="F89" s="698"/>
      <c r="G89" s="698"/>
      <c r="H89" s="698"/>
      <c r="I89" s="698"/>
      <c r="J89" s="698"/>
      <c r="K89" s="698"/>
      <c r="L89" s="698"/>
      <c r="M89" s="435"/>
      <c r="N89" s="698"/>
      <c r="O89" s="698"/>
      <c r="P89" s="698"/>
      <c r="Q89" s="698"/>
      <c r="R89" s="698"/>
      <c r="S89" s="698"/>
      <c r="T89" s="698"/>
      <c r="U89" s="435"/>
      <c r="V89" s="728"/>
      <c r="W89" s="435"/>
      <c r="X89" s="435"/>
      <c r="Y89" s="435"/>
      <c r="Z89" s="435"/>
      <c r="AA89" s="435"/>
      <c r="AB89" s="435"/>
      <c r="AC89" s="435"/>
      <c r="AD89" s="435"/>
      <c r="AE89" s="435"/>
      <c r="AF89" s="435"/>
      <c r="AG89" s="435"/>
      <c r="AH89" s="435"/>
      <c r="AI89" s="435"/>
      <c r="AJ89" s="435"/>
      <c r="AK89" s="435"/>
      <c r="AL89" s="435"/>
      <c r="AM89" s="435"/>
      <c r="AN89" s="435"/>
      <c r="AO89" s="435"/>
      <c r="AP89" s="435"/>
      <c r="AQ89" s="435"/>
      <c r="AR89" s="435"/>
      <c r="AS89" s="435"/>
      <c r="AT89" s="435"/>
      <c r="AU89" s="435"/>
      <c r="AV89" s="435"/>
      <c r="AW89" s="435"/>
      <c r="AX89" s="435"/>
      <c r="AY89" s="435"/>
      <c r="AZ89" s="435"/>
      <c r="BA89" s="435"/>
      <c r="BB89" s="435"/>
      <c r="BC89" s="435"/>
      <c r="BD89" s="435"/>
      <c r="BE89" s="435"/>
      <c r="BF89" s="435"/>
      <c r="BG89" s="435"/>
      <c r="BH89" s="435"/>
      <c r="BI89" s="435"/>
      <c r="BJ89" s="435"/>
      <c r="BK89" s="435"/>
      <c r="BL89" s="435"/>
      <c r="BM89" s="435"/>
      <c r="BN89" s="435"/>
      <c r="BO89" s="435"/>
      <c r="BP89" s="435"/>
      <c r="BQ89" s="435"/>
      <c r="BR89" s="435"/>
      <c r="BS89" s="435"/>
      <c r="BT89" s="435"/>
      <c r="BU89" s="435"/>
      <c r="BV89" s="435"/>
      <c r="BW89" s="435"/>
      <c r="BX89" s="435"/>
      <c r="BY89" s="435"/>
      <c r="BZ89" s="435"/>
      <c r="CA89" s="435"/>
      <c r="CB89" s="435"/>
      <c r="CC89" s="435"/>
      <c r="CD89" s="435"/>
      <c r="CE89" s="435"/>
      <c r="CF89" s="290"/>
      <c r="CG89" s="290"/>
      <c r="CH89" s="290"/>
      <c r="CI89" s="290"/>
      <c r="CJ89" s="290"/>
      <c r="CK89" s="290"/>
    </row>
    <row r="90" spans="1:89" ht="14.25" customHeight="1" x14ac:dyDescent="0.15">
      <c r="A90" s="301"/>
      <c r="B90" s="301"/>
      <c r="C90" s="301"/>
      <c r="D90" s="301"/>
      <c r="E90" s="290"/>
      <c r="F90" s="290"/>
      <c r="G90" s="290"/>
      <c r="H90" s="290"/>
      <c r="I90" s="290"/>
      <c r="J90" s="290"/>
      <c r="K90" s="290"/>
      <c r="L90" s="290"/>
      <c r="M90" s="290"/>
      <c r="N90" s="290"/>
      <c r="O90" s="290"/>
      <c r="P90" s="290"/>
      <c r="Q90" s="290"/>
      <c r="R90" s="290"/>
      <c r="S90" s="290"/>
      <c r="T90" s="290"/>
      <c r="U90" s="290"/>
      <c r="V90" s="290"/>
      <c r="W90" s="290"/>
      <c r="X90" s="290"/>
      <c r="Y90" s="290"/>
      <c r="Z90" s="290"/>
      <c r="AA90" s="290"/>
      <c r="AB90" s="290"/>
      <c r="AC90" s="290"/>
      <c r="AD90" s="290"/>
      <c r="AE90" s="290"/>
      <c r="AF90" s="290"/>
      <c r="AG90" s="290"/>
      <c r="AH90" s="290"/>
      <c r="AI90" s="290"/>
      <c r="AJ90" s="290"/>
      <c r="AK90" s="290"/>
      <c r="AL90" s="290"/>
      <c r="AM90" s="290"/>
      <c r="AN90" s="290"/>
      <c r="AO90" s="290"/>
      <c r="AP90" s="290"/>
      <c r="AQ90" s="290"/>
      <c r="AR90" s="290"/>
      <c r="AS90" s="290"/>
      <c r="AT90" s="290"/>
      <c r="AU90" s="290"/>
      <c r="AV90" s="290"/>
      <c r="AW90" s="290"/>
      <c r="AX90" s="290"/>
      <c r="AY90" s="290"/>
      <c r="AZ90" s="290"/>
      <c r="BA90" s="290"/>
      <c r="BB90" s="290"/>
      <c r="BC90" s="290"/>
      <c r="BD90" s="290"/>
      <c r="BE90" s="290"/>
      <c r="BF90" s="290"/>
      <c r="BG90" s="290"/>
      <c r="BH90" s="290"/>
      <c r="BI90" s="290"/>
      <c r="BJ90" s="290"/>
      <c r="BK90" s="290"/>
      <c r="BL90" s="290"/>
      <c r="BM90" s="290"/>
      <c r="BN90" s="290"/>
      <c r="BO90" s="290"/>
      <c r="BP90" s="290"/>
      <c r="BQ90" s="290"/>
      <c r="BR90" s="290"/>
      <c r="BS90" s="290"/>
      <c r="BT90" s="290"/>
      <c r="BU90" s="290"/>
      <c r="BV90" s="290"/>
      <c r="BW90" s="290"/>
      <c r="BX90" s="290"/>
      <c r="BY90" s="290"/>
      <c r="BZ90" s="290"/>
      <c r="CA90" s="290"/>
      <c r="CB90" s="290"/>
      <c r="CC90" s="290"/>
      <c r="CD90" s="290"/>
      <c r="CE90" s="290"/>
      <c r="CF90" s="290"/>
      <c r="CG90" s="290"/>
      <c r="CH90" s="290"/>
      <c r="CI90" s="290"/>
      <c r="CJ90" s="290"/>
      <c r="CK90" s="290"/>
    </row>
    <row r="91" spans="1:89" ht="14.25" customHeight="1" x14ac:dyDescent="0.15">
      <c r="A91" s="301"/>
      <c r="B91" s="301"/>
      <c r="C91" s="301"/>
      <c r="D91" s="301"/>
      <c r="E91" s="290"/>
      <c r="F91" s="290"/>
      <c r="G91" s="290"/>
      <c r="H91" s="290"/>
      <c r="I91" s="732"/>
      <c r="J91" s="732"/>
      <c r="K91" s="732"/>
      <c r="L91" s="732"/>
      <c r="M91" s="732"/>
      <c r="N91" s="732"/>
      <c r="O91" s="732"/>
      <c r="P91" s="732"/>
      <c r="Q91" s="732"/>
      <c r="R91" s="732"/>
      <c r="S91" s="732"/>
      <c r="T91" s="732"/>
      <c r="U91" s="732"/>
      <c r="V91" s="732"/>
      <c r="W91" s="732"/>
      <c r="X91" s="732"/>
      <c r="Y91" s="732"/>
      <c r="Z91" s="732"/>
      <c r="AA91" s="732"/>
      <c r="AB91" s="732"/>
      <c r="AC91" s="732"/>
      <c r="AD91" s="732"/>
      <c r="AE91" s="732"/>
      <c r="AF91" s="732"/>
      <c r="AG91" s="732"/>
      <c r="AH91" s="732"/>
      <c r="AI91" s="732"/>
      <c r="AJ91" s="732"/>
      <c r="AK91" s="732"/>
      <c r="AL91" s="732"/>
      <c r="AM91" s="732"/>
      <c r="AN91" s="732"/>
      <c r="AO91" s="732"/>
      <c r="AP91" s="732"/>
      <c r="AQ91" s="732"/>
      <c r="AR91" s="732"/>
      <c r="AS91" s="732"/>
      <c r="AT91" s="732"/>
      <c r="AU91" s="732"/>
      <c r="AV91" s="732"/>
      <c r="AW91" s="732"/>
      <c r="AX91" s="732"/>
      <c r="AY91" s="732"/>
      <c r="AZ91" s="732"/>
      <c r="BA91" s="732"/>
      <c r="BB91" s="732"/>
      <c r="BC91" s="732"/>
      <c r="BD91" s="732"/>
      <c r="BE91" s="732"/>
      <c r="BF91" s="732"/>
      <c r="BG91" s="732"/>
      <c r="BH91" s="732"/>
      <c r="BI91" s="732"/>
      <c r="BJ91" s="732"/>
      <c r="BK91" s="732"/>
      <c r="BL91" s="732"/>
      <c r="BM91" s="732"/>
      <c r="BN91" s="732"/>
      <c r="BO91" s="732"/>
      <c r="BP91" s="732"/>
      <c r="BQ91" s="732"/>
      <c r="BR91" s="732"/>
      <c r="BS91" s="732"/>
      <c r="BT91" s="732"/>
      <c r="BU91" s="732"/>
      <c r="BV91" s="732"/>
      <c r="BW91" s="732"/>
      <c r="BX91" s="732"/>
      <c r="BY91" s="732"/>
      <c r="BZ91" s="732"/>
      <c r="CA91" s="732"/>
      <c r="CB91" s="732"/>
      <c r="CC91" s="732"/>
      <c r="CD91" s="732"/>
      <c r="CE91" s="732"/>
      <c r="CF91" s="290"/>
      <c r="CG91" s="290"/>
      <c r="CH91" s="290"/>
      <c r="CI91" s="290"/>
      <c r="CJ91" s="290"/>
      <c r="CK91" s="290"/>
    </row>
    <row r="92" spans="1:89" ht="14.25" customHeight="1" x14ac:dyDescent="0.15">
      <c r="A92" s="301"/>
      <c r="B92" s="301"/>
      <c r="C92" s="301"/>
      <c r="D92" s="301"/>
      <c r="E92" s="290"/>
      <c r="F92" s="290"/>
      <c r="G92" s="290"/>
      <c r="H92" s="290"/>
      <c r="I92" s="698"/>
      <c r="J92" s="698"/>
      <c r="K92" s="698"/>
      <c r="L92" s="698"/>
      <c r="M92" s="698"/>
      <c r="N92" s="698"/>
      <c r="O92" s="698"/>
      <c r="P92" s="698"/>
      <c r="Q92" s="698"/>
      <c r="R92" s="698"/>
      <c r="S92" s="698"/>
      <c r="T92" s="698"/>
      <c r="U92" s="698"/>
      <c r="V92" s="698"/>
      <c r="W92" s="698"/>
      <c r="X92" s="698"/>
      <c r="Y92" s="698"/>
      <c r="Z92" s="698"/>
      <c r="AA92" s="698"/>
      <c r="AB92" s="698"/>
      <c r="AC92" s="698"/>
      <c r="AD92" s="698"/>
      <c r="AE92" s="698"/>
      <c r="AF92" s="698"/>
      <c r="AG92" s="698"/>
      <c r="AH92" s="698"/>
      <c r="AI92" s="698"/>
      <c r="AJ92" s="698"/>
      <c r="AK92" s="698"/>
      <c r="AL92" s="698"/>
      <c r="AM92" s="698"/>
      <c r="AN92" s="698"/>
      <c r="AO92" s="698"/>
      <c r="AP92" s="698"/>
      <c r="AQ92" s="698"/>
      <c r="AR92" s="698"/>
      <c r="AS92" s="698"/>
      <c r="AT92" s="698"/>
      <c r="AU92" s="698"/>
      <c r="AV92" s="698"/>
      <c r="AW92" s="698"/>
      <c r="AX92" s="698"/>
      <c r="AY92" s="698"/>
      <c r="AZ92" s="698"/>
      <c r="BA92" s="698"/>
      <c r="BB92" s="698"/>
      <c r="BC92" s="698"/>
      <c r="BD92" s="698"/>
      <c r="BE92" s="698"/>
      <c r="BF92" s="698"/>
      <c r="BG92" s="698"/>
      <c r="BH92" s="698"/>
      <c r="BI92" s="698"/>
      <c r="BJ92" s="698"/>
      <c r="BK92" s="698"/>
      <c r="BL92" s="698"/>
      <c r="BM92" s="698"/>
      <c r="BN92" s="698"/>
      <c r="BO92" s="698"/>
      <c r="BP92" s="698"/>
      <c r="BQ92" s="698"/>
      <c r="BR92" s="698"/>
      <c r="BS92" s="698"/>
      <c r="BT92" s="698"/>
      <c r="BU92" s="698"/>
      <c r="BV92" s="698"/>
      <c r="BW92" s="698"/>
      <c r="BX92" s="698"/>
      <c r="BY92" s="698"/>
      <c r="BZ92" s="698"/>
      <c r="CA92" s="698"/>
      <c r="CB92" s="698"/>
      <c r="CC92" s="698"/>
      <c r="CD92" s="698"/>
      <c r="CE92" s="698"/>
      <c r="CF92" s="290"/>
      <c r="CG92" s="290"/>
      <c r="CH92" s="290"/>
      <c r="CI92" s="290"/>
      <c r="CJ92" s="290"/>
      <c r="CK92" s="290"/>
    </row>
    <row r="93" spans="1:89" ht="14.25" customHeight="1" x14ac:dyDescent="0.15">
      <c r="A93" s="301"/>
      <c r="B93" s="301"/>
      <c r="C93" s="301"/>
      <c r="D93" s="301"/>
      <c r="E93" s="290"/>
      <c r="F93" s="290"/>
      <c r="G93" s="290"/>
      <c r="H93" s="290"/>
      <c r="I93" s="698"/>
      <c r="J93" s="698"/>
      <c r="K93" s="698"/>
      <c r="L93" s="698"/>
      <c r="M93" s="698"/>
      <c r="N93" s="698"/>
      <c r="O93" s="698"/>
      <c r="P93" s="698"/>
      <c r="Q93" s="698"/>
      <c r="R93" s="698"/>
      <c r="S93" s="698"/>
      <c r="T93" s="698"/>
      <c r="U93" s="698"/>
      <c r="V93" s="698"/>
      <c r="W93" s="698"/>
      <c r="X93" s="698"/>
      <c r="Y93" s="698"/>
      <c r="Z93" s="698"/>
      <c r="AA93" s="698"/>
      <c r="AB93" s="698"/>
      <c r="AC93" s="698"/>
      <c r="AD93" s="698"/>
      <c r="AE93" s="698"/>
      <c r="AF93" s="698"/>
      <c r="AG93" s="698"/>
      <c r="AH93" s="698"/>
      <c r="AI93" s="698"/>
      <c r="AJ93" s="698"/>
      <c r="AK93" s="698"/>
      <c r="AL93" s="698"/>
      <c r="AM93" s="698"/>
      <c r="AN93" s="698"/>
      <c r="AO93" s="698"/>
      <c r="AP93" s="698"/>
      <c r="AQ93" s="698"/>
      <c r="AR93" s="698"/>
      <c r="AS93" s="698"/>
      <c r="AT93" s="698"/>
      <c r="AU93" s="698"/>
      <c r="AV93" s="698"/>
      <c r="AW93" s="698"/>
      <c r="AX93" s="698"/>
      <c r="AY93" s="698"/>
      <c r="AZ93" s="698"/>
      <c r="BA93" s="698"/>
      <c r="BB93" s="698"/>
      <c r="BC93" s="698"/>
      <c r="BD93" s="698"/>
      <c r="BE93" s="698"/>
      <c r="BF93" s="698"/>
      <c r="BG93" s="698"/>
      <c r="BH93" s="698"/>
      <c r="BI93" s="698"/>
      <c r="BJ93" s="698"/>
      <c r="BK93" s="698"/>
      <c r="BL93" s="698"/>
      <c r="BM93" s="698"/>
      <c r="BN93" s="698"/>
      <c r="BO93" s="698"/>
      <c r="BP93" s="698"/>
      <c r="BQ93" s="698"/>
      <c r="BR93" s="698"/>
      <c r="BS93" s="698"/>
      <c r="BT93" s="698"/>
      <c r="BU93" s="698"/>
      <c r="BV93" s="698"/>
      <c r="BW93" s="698"/>
      <c r="BX93" s="698"/>
      <c r="BY93" s="698"/>
      <c r="BZ93" s="698"/>
      <c r="CA93" s="698"/>
      <c r="CB93" s="698"/>
      <c r="CC93" s="698"/>
      <c r="CD93" s="698"/>
      <c r="CE93" s="698"/>
      <c r="CF93" s="290"/>
      <c r="CG93" s="290"/>
      <c r="CH93" s="290"/>
      <c r="CI93" s="290"/>
      <c r="CJ93" s="290"/>
      <c r="CK93" s="290"/>
    </row>
    <row r="94" spans="1:89" ht="14.25" customHeight="1" x14ac:dyDescent="0.15">
      <c r="A94" s="290"/>
      <c r="B94" s="290"/>
      <c r="C94" s="290"/>
      <c r="D94" s="290"/>
      <c r="E94" s="290"/>
      <c r="F94" s="290"/>
      <c r="G94" s="290"/>
      <c r="H94" s="290"/>
      <c r="I94" s="698"/>
      <c r="J94" s="698"/>
      <c r="K94" s="698"/>
      <c r="L94" s="698"/>
      <c r="M94" s="698"/>
      <c r="N94" s="698"/>
      <c r="O94" s="290"/>
      <c r="P94" s="729"/>
      <c r="Q94" s="435"/>
      <c r="R94" s="731"/>
      <c r="S94" s="731"/>
      <c r="T94" s="731"/>
      <c r="U94" s="731"/>
      <c r="V94" s="698"/>
      <c r="W94" s="698"/>
      <c r="X94" s="698"/>
      <c r="Y94" s="698"/>
      <c r="Z94" s="698"/>
      <c r="AA94" s="698"/>
      <c r="AB94" s="698"/>
      <c r="AC94" s="698"/>
      <c r="AD94" s="698"/>
      <c r="AE94" s="698"/>
      <c r="AF94" s="698"/>
      <c r="AG94" s="698"/>
      <c r="AH94" s="698"/>
      <c r="AI94" s="698"/>
      <c r="AJ94" s="698"/>
      <c r="AK94" s="698"/>
      <c r="AL94" s="698"/>
      <c r="AM94" s="698"/>
      <c r="AN94" s="698"/>
      <c r="AO94" s="698"/>
      <c r="AP94" s="698"/>
      <c r="AQ94" s="698"/>
      <c r="AR94" s="698"/>
      <c r="AS94" s="698"/>
      <c r="AT94" s="698"/>
      <c r="AU94" s="698"/>
      <c r="AV94" s="698"/>
      <c r="AW94" s="698"/>
      <c r="AX94" s="698"/>
      <c r="AY94" s="698"/>
      <c r="AZ94" s="698"/>
      <c r="BA94" s="698"/>
      <c r="BB94" s="698"/>
      <c r="BC94" s="698"/>
      <c r="BD94" s="698"/>
      <c r="BE94" s="698"/>
      <c r="BF94" s="698"/>
      <c r="BG94" s="698"/>
      <c r="BH94" s="698"/>
      <c r="BI94" s="698"/>
      <c r="BJ94" s="698"/>
      <c r="BK94" s="698"/>
      <c r="BL94" s="698"/>
      <c r="BM94" s="698"/>
      <c r="BN94" s="698"/>
      <c r="BO94" s="698"/>
      <c r="BP94" s="698"/>
      <c r="BQ94" s="698"/>
      <c r="BR94" s="698"/>
      <c r="BS94" s="698"/>
      <c r="BT94" s="698"/>
      <c r="BU94" s="698"/>
      <c r="BV94" s="698"/>
      <c r="BW94" s="435"/>
      <c r="BX94" s="435"/>
      <c r="BY94" s="435"/>
      <c r="BZ94" s="698"/>
      <c r="CA94" s="698"/>
      <c r="CB94" s="698"/>
      <c r="CC94" s="435"/>
      <c r="CD94" s="435"/>
      <c r="CE94" s="435"/>
      <c r="CF94" s="290"/>
      <c r="CG94" s="290"/>
      <c r="CH94" s="290"/>
      <c r="CI94" s="290"/>
      <c r="CJ94" s="290"/>
      <c r="CK94" s="290"/>
    </row>
    <row r="95" spans="1:89" ht="14.25" customHeight="1" x14ac:dyDescent="0.15">
      <c r="A95" s="290"/>
      <c r="B95" s="300"/>
      <c r="C95" s="300"/>
      <c r="D95" s="300"/>
      <c r="E95" s="300"/>
      <c r="F95" s="300"/>
      <c r="G95" s="300"/>
      <c r="H95" s="290"/>
      <c r="I95" s="698"/>
      <c r="J95" s="698"/>
      <c r="K95" s="698"/>
      <c r="L95" s="698"/>
      <c r="M95" s="698"/>
      <c r="N95" s="698"/>
      <c r="O95" s="290"/>
      <c r="P95" s="698"/>
      <c r="Q95" s="698"/>
      <c r="R95" s="698"/>
      <c r="S95" s="698"/>
      <c r="T95" s="698"/>
      <c r="U95" s="698"/>
      <c r="V95" s="698"/>
      <c r="W95" s="698"/>
      <c r="X95" s="698"/>
      <c r="Y95" s="698"/>
      <c r="Z95" s="698"/>
      <c r="AA95" s="698"/>
      <c r="AB95" s="698"/>
      <c r="AC95" s="698"/>
      <c r="AD95" s="698"/>
      <c r="AE95" s="698"/>
      <c r="AF95" s="698"/>
      <c r="AG95" s="698"/>
      <c r="AH95" s="698"/>
      <c r="AI95" s="698"/>
      <c r="AJ95" s="698"/>
      <c r="AK95" s="698"/>
      <c r="AL95" s="698"/>
      <c r="AM95" s="698"/>
      <c r="AN95" s="698"/>
      <c r="AO95" s="698"/>
      <c r="AP95" s="698"/>
      <c r="AQ95" s="698"/>
      <c r="AR95" s="698"/>
      <c r="AS95" s="698"/>
      <c r="AT95" s="698"/>
      <c r="AU95" s="698"/>
      <c r="AV95" s="698"/>
      <c r="AW95" s="698"/>
      <c r="AX95" s="698"/>
      <c r="AY95" s="698"/>
      <c r="AZ95" s="698"/>
      <c r="BA95" s="698"/>
      <c r="BB95" s="698"/>
      <c r="BC95" s="698"/>
      <c r="BD95" s="698"/>
      <c r="BE95" s="698"/>
      <c r="BF95" s="698"/>
      <c r="BG95" s="698"/>
      <c r="BH95" s="698"/>
      <c r="BI95" s="698"/>
      <c r="BJ95" s="698"/>
      <c r="BK95" s="698"/>
      <c r="BL95" s="698"/>
      <c r="BM95" s="698"/>
      <c r="BN95" s="698"/>
      <c r="BO95" s="698"/>
      <c r="BP95" s="698"/>
      <c r="BQ95" s="698"/>
      <c r="BR95" s="698"/>
      <c r="BS95" s="698"/>
      <c r="BT95" s="698"/>
      <c r="BU95" s="698"/>
      <c r="BV95" s="435"/>
      <c r="BW95" s="435"/>
      <c r="BX95" s="435"/>
      <c r="BY95" s="435"/>
      <c r="BZ95" s="698"/>
      <c r="CA95" s="698"/>
      <c r="CB95" s="435"/>
      <c r="CC95" s="435"/>
      <c r="CD95" s="435"/>
      <c r="CE95" s="435"/>
      <c r="CF95" s="290"/>
      <c r="CG95" s="290"/>
      <c r="CH95" s="290"/>
      <c r="CI95" s="290"/>
      <c r="CJ95" s="290"/>
      <c r="CK95" s="290"/>
    </row>
    <row r="96" spans="1:89" ht="14.25" customHeight="1" x14ac:dyDescent="0.15">
      <c r="A96" s="290"/>
      <c r="B96" s="300"/>
      <c r="C96" s="300"/>
      <c r="D96" s="300"/>
      <c r="E96" s="300"/>
      <c r="F96" s="300"/>
      <c r="G96" s="300"/>
      <c r="H96" s="290"/>
      <c r="I96" s="732"/>
      <c r="J96" s="732"/>
      <c r="K96" s="732"/>
      <c r="L96" s="732"/>
      <c r="M96" s="732"/>
      <c r="N96" s="732"/>
      <c r="O96" s="732"/>
      <c r="P96" s="732"/>
      <c r="Q96" s="732"/>
      <c r="R96" s="732"/>
      <c r="S96" s="736"/>
      <c r="T96" s="732"/>
      <c r="U96" s="732"/>
      <c r="V96" s="732"/>
      <c r="W96" s="732"/>
      <c r="X96" s="732"/>
      <c r="Y96" s="732"/>
      <c r="Z96" s="732"/>
      <c r="AA96" s="732"/>
      <c r="AB96" s="732"/>
      <c r="AC96" s="732"/>
      <c r="AD96" s="736"/>
      <c r="AE96" s="736"/>
      <c r="AF96" s="736"/>
      <c r="AG96" s="435"/>
      <c r="AH96" s="435"/>
      <c r="AI96" s="435"/>
      <c r="AJ96" s="435"/>
      <c r="AK96" s="435"/>
      <c r="AL96" s="435"/>
      <c r="AM96" s="435"/>
      <c r="AN96" s="435"/>
      <c r="AO96" s="435"/>
      <c r="AP96" s="435"/>
      <c r="AQ96" s="435"/>
      <c r="AR96" s="742"/>
      <c r="AS96" s="698"/>
      <c r="AT96" s="698"/>
      <c r="AU96" s="698"/>
      <c r="AV96" s="698"/>
      <c r="AW96" s="698"/>
      <c r="AX96" s="698"/>
      <c r="AY96" s="698"/>
      <c r="AZ96" s="698"/>
      <c r="BA96" s="698"/>
      <c r="BB96" s="743"/>
      <c r="BC96" s="743"/>
      <c r="BD96" s="743"/>
      <c r="BE96" s="743"/>
      <c r="BF96" s="743"/>
      <c r="BG96" s="743"/>
      <c r="BH96" s="743"/>
      <c r="BI96" s="743"/>
      <c r="BJ96" s="698"/>
      <c r="BK96" s="743"/>
      <c r="BL96" s="743"/>
      <c r="BM96" s="743"/>
      <c r="BN96" s="743"/>
      <c r="BO96" s="743"/>
      <c r="BP96" s="743"/>
      <c r="BQ96" s="743"/>
      <c r="BR96" s="743"/>
      <c r="BS96" s="743"/>
      <c r="BT96" s="743"/>
      <c r="BU96" s="743"/>
      <c r="BV96" s="743"/>
      <c r="BW96" s="743"/>
      <c r="BX96" s="743"/>
      <c r="BY96" s="743"/>
      <c r="BZ96" s="743"/>
      <c r="CA96" s="743"/>
      <c r="CB96" s="743"/>
      <c r="CC96" s="743"/>
      <c r="CD96" s="743"/>
      <c r="CE96" s="743"/>
      <c r="CF96" s="290"/>
      <c r="CG96" s="290"/>
      <c r="CH96" s="290"/>
      <c r="CI96" s="290"/>
      <c r="CJ96" s="290"/>
      <c r="CK96" s="290"/>
    </row>
    <row r="97" spans="1:89" ht="14.25" customHeight="1" x14ac:dyDescent="0.15">
      <c r="A97" s="290"/>
      <c r="B97" s="300"/>
      <c r="C97" s="300"/>
      <c r="D97" s="300"/>
      <c r="E97" s="300"/>
      <c r="F97" s="300"/>
      <c r="G97" s="300"/>
      <c r="H97" s="290"/>
      <c r="I97" s="698"/>
      <c r="J97" s="698"/>
      <c r="K97" s="698"/>
      <c r="L97" s="698"/>
      <c r="M97" s="698"/>
      <c r="N97" s="698"/>
      <c r="O97" s="698"/>
      <c r="P97" s="698"/>
      <c r="Q97" s="698"/>
      <c r="R97" s="698"/>
      <c r="S97" s="435"/>
      <c r="T97" s="698"/>
      <c r="U97" s="698"/>
      <c r="V97" s="698"/>
      <c r="W97" s="698"/>
      <c r="X97" s="698"/>
      <c r="Y97" s="698"/>
      <c r="Z97" s="698"/>
      <c r="AA97" s="698"/>
      <c r="AB97" s="698"/>
      <c r="AC97" s="698"/>
      <c r="AD97" s="698"/>
      <c r="AE97" s="698"/>
      <c r="AF97" s="698"/>
      <c r="AG97" s="435"/>
      <c r="AH97" s="435"/>
      <c r="AI97" s="435"/>
      <c r="AJ97" s="435"/>
      <c r="AK97" s="435"/>
      <c r="AL97" s="435"/>
      <c r="AM97" s="435"/>
      <c r="AN97" s="435"/>
      <c r="AO97" s="435"/>
      <c r="AP97" s="435"/>
      <c r="AQ97" s="435"/>
      <c r="AR97" s="743"/>
      <c r="AS97" s="743"/>
      <c r="AT97" s="743"/>
      <c r="AU97" s="743"/>
      <c r="AV97" s="743"/>
      <c r="AW97" s="743"/>
      <c r="AX97" s="743"/>
      <c r="AY97" s="743"/>
      <c r="AZ97" s="743"/>
      <c r="BA97" s="743"/>
      <c r="BB97" s="743"/>
      <c r="BC97" s="743"/>
      <c r="BD97" s="743"/>
      <c r="BE97" s="743"/>
      <c r="BF97" s="743"/>
      <c r="BG97" s="743"/>
      <c r="BH97" s="743"/>
      <c r="BI97" s="743"/>
      <c r="BJ97" s="743"/>
      <c r="BK97" s="743"/>
      <c r="BL97" s="743"/>
      <c r="BM97" s="743"/>
      <c r="BN97" s="743"/>
      <c r="BO97" s="743"/>
      <c r="BP97" s="743"/>
      <c r="BQ97" s="743"/>
      <c r="BR97" s="743"/>
      <c r="BS97" s="743"/>
      <c r="BT97" s="743"/>
      <c r="BU97" s="743"/>
      <c r="BV97" s="743"/>
      <c r="BW97" s="743"/>
      <c r="BX97" s="743"/>
      <c r="BY97" s="743"/>
      <c r="BZ97" s="743"/>
      <c r="CA97" s="743"/>
      <c r="CB97" s="743"/>
      <c r="CC97" s="743"/>
      <c r="CD97" s="743"/>
      <c r="CE97" s="743"/>
      <c r="CF97" s="290"/>
      <c r="CG97" s="290"/>
      <c r="CH97" s="290"/>
      <c r="CI97" s="290"/>
      <c r="CJ97" s="290"/>
      <c r="CK97" s="290"/>
    </row>
    <row r="98" spans="1:89" ht="14.25" customHeight="1" x14ac:dyDescent="0.15">
      <c r="A98" s="290"/>
      <c r="B98" s="300"/>
      <c r="C98" s="300"/>
      <c r="D98" s="300"/>
      <c r="E98" s="300"/>
      <c r="F98" s="300"/>
      <c r="G98" s="300"/>
      <c r="H98" s="290"/>
      <c r="I98" s="435"/>
      <c r="J98" s="435"/>
      <c r="K98" s="435"/>
      <c r="L98" s="435"/>
      <c r="M98" s="435"/>
      <c r="N98" s="435"/>
      <c r="O98" s="435"/>
      <c r="P98" s="435"/>
      <c r="Q98" s="435"/>
      <c r="R98" s="435"/>
      <c r="S98" s="435"/>
      <c r="T98" s="698"/>
      <c r="U98" s="698"/>
      <c r="V98" s="698"/>
      <c r="W98" s="698"/>
      <c r="X98" s="698"/>
      <c r="Y98" s="698"/>
      <c r="Z98" s="698"/>
      <c r="AA98" s="698"/>
      <c r="AB98" s="698"/>
      <c r="AC98" s="698"/>
      <c r="AD98" s="698"/>
      <c r="AE98" s="698"/>
      <c r="AF98" s="698"/>
      <c r="AG98" s="435"/>
      <c r="AH98" s="435"/>
      <c r="AI98" s="435"/>
      <c r="AJ98" s="435"/>
      <c r="AK98" s="435"/>
      <c r="AL98" s="435"/>
      <c r="AM98" s="435"/>
      <c r="AN98" s="435"/>
      <c r="AO98" s="435"/>
      <c r="AP98" s="435"/>
      <c r="AQ98" s="435"/>
      <c r="AR98" s="743"/>
      <c r="AS98" s="743"/>
      <c r="AT98" s="743"/>
      <c r="AU98" s="743"/>
      <c r="AV98" s="743"/>
      <c r="AW98" s="743"/>
      <c r="AX98" s="743"/>
      <c r="AY98" s="743"/>
      <c r="AZ98" s="743"/>
      <c r="BA98" s="743"/>
      <c r="BB98" s="743"/>
      <c r="BC98" s="743"/>
      <c r="BD98" s="743"/>
      <c r="BE98" s="743"/>
      <c r="BF98" s="743"/>
      <c r="BG98" s="743"/>
      <c r="BH98" s="743"/>
      <c r="BI98" s="743"/>
      <c r="BJ98" s="743"/>
      <c r="BK98" s="743"/>
      <c r="BL98" s="743"/>
      <c r="BM98" s="743"/>
      <c r="BN98" s="743"/>
      <c r="BO98" s="743"/>
      <c r="BP98" s="743"/>
      <c r="BQ98" s="743"/>
      <c r="BR98" s="743"/>
      <c r="BS98" s="743"/>
      <c r="BT98" s="743"/>
      <c r="BU98" s="743"/>
      <c r="BV98" s="743"/>
      <c r="BW98" s="743"/>
      <c r="BX98" s="743"/>
      <c r="BY98" s="743"/>
      <c r="BZ98" s="743"/>
      <c r="CA98" s="743"/>
      <c r="CB98" s="743"/>
      <c r="CC98" s="743"/>
      <c r="CD98" s="743"/>
      <c r="CE98" s="743"/>
      <c r="CF98" s="290"/>
      <c r="CG98" s="290"/>
      <c r="CH98" s="290"/>
      <c r="CI98" s="290"/>
      <c r="CJ98" s="290"/>
      <c r="CK98" s="290"/>
    </row>
    <row r="99" spans="1:89" ht="14.25" customHeight="1" x14ac:dyDescent="0.15">
      <c r="A99" s="290"/>
      <c r="B99" s="300"/>
      <c r="C99" s="300"/>
      <c r="D99" s="300"/>
      <c r="E99" s="300"/>
      <c r="F99" s="300"/>
      <c r="G99" s="300"/>
      <c r="H99" s="290"/>
      <c r="I99" s="698"/>
      <c r="J99" s="698"/>
      <c r="K99" s="698"/>
      <c r="L99" s="698"/>
      <c r="M99" s="698"/>
      <c r="N99" s="698"/>
      <c r="O99" s="732"/>
      <c r="P99" s="732"/>
      <c r="Q99" s="732"/>
      <c r="R99" s="732"/>
      <c r="S99" s="732"/>
      <c r="T99" s="732"/>
      <c r="U99" s="732"/>
      <c r="V99" s="732"/>
      <c r="W99" s="732"/>
      <c r="X99" s="732"/>
      <c r="Y99" s="732"/>
      <c r="Z99" s="732"/>
      <c r="AA99" s="732"/>
      <c r="AB99" s="732"/>
      <c r="AC99" s="732"/>
      <c r="AD99" s="732"/>
      <c r="AE99" s="435"/>
      <c r="AF99" s="435"/>
      <c r="AG99" s="435"/>
      <c r="AH99" s="435"/>
      <c r="AI99" s="698"/>
      <c r="AJ99" s="698"/>
      <c r="AK99" s="698"/>
      <c r="AL99" s="698"/>
      <c r="AM99" s="737"/>
      <c r="AN99" s="698"/>
      <c r="AO99" s="698"/>
      <c r="AP99" s="698"/>
      <c r="AQ99" s="698"/>
      <c r="AR99" s="698"/>
      <c r="AS99" s="698"/>
      <c r="AT99" s="698"/>
      <c r="AU99" s="698"/>
      <c r="AV99" s="698"/>
      <c r="AW99" s="698"/>
      <c r="AX99" s="669"/>
      <c r="AY99" s="698"/>
      <c r="AZ99" s="698"/>
      <c r="BA99" s="698"/>
      <c r="BB99" s="698"/>
      <c r="BC99" s="698"/>
      <c r="BD99" s="698"/>
      <c r="BE99" s="698"/>
      <c r="BF99" s="698"/>
      <c r="BG99" s="698"/>
      <c r="BH99" s="698"/>
      <c r="BI99" s="698"/>
      <c r="BJ99" s="698"/>
      <c r="BK99" s="698"/>
      <c r="BL99" s="698"/>
      <c r="BM99" s="698"/>
      <c r="BN99" s="698"/>
      <c r="BO99" s="698"/>
      <c r="BP99" s="698"/>
      <c r="BQ99" s="698"/>
      <c r="BR99" s="698"/>
      <c r="BS99" s="698"/>
      <c r="BT99" s="698"/>
      <c r="BU99" s="698"/>
      <c r="BV99" s="698"/>
      <c r="BW99" s="698"/>
      <c r="BX99" s="698"/>
      <c r="BY99" s="698"/>
      <c r="BZ99" s="698"/>
      <c r="CA99" s="698"/>
      <c r="CB99" s="698"/>
      <c r="CC99" s="698"/>
      <c r="CD99" s="698"/>
      <c r="CE99" s="698"/>
      <c r="CF99" s="290"/>
      <c r="CG99" s="290"/>
      <c r="CH99" s="290"/>
      <c r="CI99" s="290"/>
      <c r="CJ99" s="290"/>
      <c r="CK99" s="290"/>
    </row>
    <row r="100" spans="1:89" ht="14.25" customHeight="1" x14ac:dyDescent="0.15">
      <c r="A100" s="290"/>
      <c r="B100" s="300"/>
      <c r="C100" s="300"/>
      <c r="D100" s="300"/>
      <c r="E100" s="300"/>
      <c r="F100" s="300"/>
      <c r="G100" s="300"/>
      <c r="H100" s="290"/>
      <c r="I100" s="698"/>
      <c r="J100" s="698"/>
      <c r="K100" s="698"/>
      <c r="L100" s="698"/>
      <c r="M100" s="698"/>
      <c r="N100" s="698"/>
      <c r="O100" s="698"/>
      <c r="P100" s="698"/>
      <c r="Q100" s="698"/>
      <c r="R100" s="698"/>
      <c r="S100" s="698"/>
      <c r="T100" s="698"/>
      <c r="U100" s="698"/>
      <c r="V100" s="698"/>
      <c r="W100" s="698"/>
      <c r="X100" s="698"/>
      <c r="Y100" s="698"/>
      <c r="Z100" s="698"/>
      <c r="AA100" s="698"/>
      <c r="AB100" s="698"/>
      <c r="AC100" s="698"/>
      <c r="AD100" s="698"/>
      <c r="AE100" s="435"/>
      <c r="AF100" s="435"/>
      <c r="AG100" s="435"/>
      <c r="AH100" s="435"/>
      <c r="AI100" s="698"/>
      <c r="AJ100" s="698"/>
      <c r="AK100" s="698"/>
      <c r="AL100" s="698"/>
      <c r="AM100" s="698"/>
      <c r="AN100" s="698"/>
      <c r="AO100" s="698"/>
      <c r="AP100" s="698"/>
      <c r="AQ100" s="698"/>
      <c r="AR100" s="698"/>
      <c r="AS100" s="698"/>
      <c r="AT100" s="698"/>
      <c r="AU100" s="698"/>
      <c r="AV100" s="698"/>
      <c r="AW100" s="698"/>
      <c r="AX100" s="698"/>
      <c r="AY100" s="698"/>
      <c r="AZ100" s="698"/>
      <c r="BA100" s="698"/>
      <c r="BB100" s="698"/>
      <c r="BC100" s="698"/>
      <c r="BD100" s="698"/>
      <c r="BE100" s="698"/>
      <c r="BF100" s="698"/>
      <c r="BG100" s="698"/>
      <c r="BH100" s="698"/>
      <c r="BI100" s="698"/>
      <c r="BJ100" s="698"/>
      <c r="BK100" s="698"/>
      <c r="BL100" s="698"/>
      <c r="BM100" s="698"/>
      <c r="BN100" s="698"/>
      <c r="BO100" s="698"/>
      <c r="BP100" s="698"/>
      <c r="BQ100" s="698"/>
      <c r="BR100" s="698"/>
      <c r="BS100" s="698"/>
      <c r="BT100" s="698"/>
      <c r="BU100" s="698"/>
      <c r="BV100" s="698"/>
      <c r="BW100" s="698"/>
      <c r="BX100" s="698"/>
      <c r="BY100" s="698"/>
      <c r="BZ100" s="698"/>
      <c r="CA100" s="698"/>
      <c r="CB100" s="698"/>
      <c r="CC100" s="698"/>
      <c r="CD100" s="698"/>
      <c r="CE100" s="698"/>
      <c r="CF100" s="290"/>
      <c r="CG100" s="290"/>
      <c r="CH100" s="290"/>
      <c r="CI100" s="290"/>
      <c r="CJ100" s="290"/>
      <c r="CK100" s="290"/>
    </row>
    <row r="101" spans="1:89" ht="14.25" customHeight="1" x14ac:dyDescent="0.15">
      <c r="A101" s="290"/>
      <c r="B101" s="290"/>
      <c r="C101" s="290"/>
      <c r="D101" s="290"/>
      <c r="E101" s="290"/>
      <c r="F101" s="290"/>
      <c r="G101" s="290"/>
      <c r="H101" s="290"/>
      <c r="I101" s="698"/>
      <c r="J101" s="698"/>
      <c r="K101" s="698"/>
      <c r="L101" s="698"/>
      <c r="M101" s="698"/>
      <c r="N101" s="698"/>
      <c r="O101" s="698"/>
      <c r="P101" s="698"/>
      <c r="Q101" s="698"/>
      <c r="R101" s="698"/>
      <c r="S101" s="698"/>
      <c r="T101" s="698"/>
      <c r="U101" s="698"/>
      <c r="V101" s="698"/>
      <c r="W101" s="698"/>
      <c r="X101" s="698"/>
      <c r="Y101" s="698"/>
      <c r="Z101" s="698"/>
      <c r="AA101" s="698"/>
      <c r="AB101" s="698"/>
      <c r="AC101" s="698"/>
      <c r="AD101" s="698"/>
      <c r="AE101" s="435"/>
      <c r="AF101" s="435"/>
      <c r="AG101" s="435"/>
      <c r="AH101" s="435"/>
      <c r="AI101" s="698"/>
      <c r="AJ101" s="698"/>
      <c r="AK101" s="698"/>
      <c r="AL101" s="698"/>
      <c r="AM101" s="698"/>
      <c r="AN101" s="698"/>
      <c r="AO101" s="698"/>
      <c r="AP101" s="698"/>
      <c r="AQ101" s="698"/>
      <c r="AR101" s="698"/>
      <c r="AS101" s="698"/>
      <c r="AT101" s="698"/>
      <c r="AU101" s="698"/>
      <c r="AV101" s="698"/>
      <c r="AW101" s="698"/>
      <c r="AX101" s="698"/>
      <c r="AY101" s="698"/>
      <c r="AZ101" s="698"/>
      <c r="BA101" s="698"/>
      <c r="BB101" s="698"/>
      <c r="BC101" s="698"/>
      <c r="BD101" s="698"/>
      <c r="BE101" s="698"/>
      <c r="BF101" s="698"/>
      <c r="BG101" s="698"/>
      <c r="BH101" s="698"/>
      <c r="BI101" s="698"/>
      <c r="BJ101" s="698"/>
      <c r="BK101" s="698"/>
      <c r="BL101" s="698"/>
      <c r="BM101" s="698"/>
      <c r="BN101" s="698"/>
      <c r="BO101" s="698"/>
      <c r="BP101" s="698"/>
      <c r="BQ101" s="698"/>
      <c r="BR101" s="698"/>
      <c r="BS101" s="698"/>
      <c r="BT101" s="698"/>
      <c r="BU101" s="698"/>
      <c r="BV101" s="698"/>
      <c r="BW101" s="698"/>
      <c r="BX101" s="698"/>
      <c r="BY101" s="698"/>
      <c r="BZ101" s="698"/>
      <c r="CA101" s="698"/>
      <c r="CB101" s="698"/>
      <c r="CC101" s="698"/>
      <c r="CD101" s="698"/>
      <c r="CE101" s="698"/>
      <c r="CF101" s="290"/>
      <c r="CG101" s="290"/>
      <c r="CH101" s="290"/>
      <c r="CI101" s="290"/>
      <c r="CJ101" s="290"/>
      <c r="CK101" s="290"/>
    </row>
    <row r="102" spans="1:89" ht="14.25" customHeight="1" x14ac:dyDescent="0.15">
      <c r="A102" s="290"/>
      <c r="B102" s="290"/>
      <c r="C102" s="290"/>
      <c r="D102" s="290"/>
      <c r="E102" s="290"/>
      <c r="F102" s="36"/>
      <c r="G102" s="36"/>
      <c r="H102" s="36"/>
      <c r="I102" s="728"/>
      <c r="J102" s="435"/>
      <c r="K102" s="435"/>
      <c r="L102" s="435"/>
      <c r="M102" s="435"/>
      <c r="N102" s="435"/>
      <c r="O102" s="732"/>
      <c r="P102" s="732"/>
      <c r="Q102" s="732"/>
      <c r="R102" s="732"/>
      <c r="S102" s="732"/>
      <c r="T102" s="732"/>
      <c r="U102" s="732"/>
      <c r="V102" s="732"/>
      <c r="W102" s="732"/>
      <c r="X102" s="732"/>
      <c r="Y102" s="732"/>
      <c r="Z102" s="732"/>
      <c r="AA102" s="732"/>
      <c r="AB102" s="732"/>
      <c r="AC102" s="732"/>
      <c r="AD102" s="732"/>
      <c r="AE102" s="435"/>
      <c r="AF102" s="435"/>
      <c r="AG102" s="435"/>
      <c r="AH102" s="435"/>
      <c r="AI102" s="728"/>
      <c r="AJ102" s="728"/>
      <c r="AK102" s="728"/>
      <c r="AL102" s="728"/>
      <c r="AM102" s="729"/>
      <c r="AN102" s="729"/>
      <c r="AO102" s="729"/>
      <c r="AP102" s="698"/>
      <c r="AQ102" s="698"/>
      <c r="AR102" s="698"/>
      <c r="AS102" s="698"/>
      <c r="AT102" s="698"/>
      <c r="AU102" s="698"/>
      <c r="AV102" s="698"/>
      <c r="AW102" s="698"/>
      <c r="AX102" s="728"/>
      <c r="AY102" s="728"/>
      <c r="AZ102" s="728"/>
      <c r="BA102" s="728"/>
      <c r="BB102" s="728"/>
      <c r="BC102" s="728"/>
      <c r="BD102" s="728"/>
      <c r="BE102" s="728"/>
      <c r="BF102" s="728"/>
      <c r="BG102" s="728"/>
      <c r="BH102" s="728"/>
      <c r="BI102" s="728"/>
      <c r="BJ102" s="728"/>
      <c r="BK102" s="728"/>
      <c r="BL102" s="728"/>
      <c r="BM102" s="728"/>
      <c r="BN102" s="728"/>
      <c r="BO102" s="728"/>
      <c r="BP102" s="738"/>
      <c r="BQ102" s="738"/>
      <c r="BR102" s="738"/>
      <c r="BS102" s="738"/>
      <c r="BT102" s="738"/>
      <c r="BU102" s="738"/>
      <c r="BV102" s="738"/>
      <c r="BW102" s="738"/>
      <c r="BX102" s="738"/>
      <c r="BY102" s="738"/>
      <c r="BZ102" s="738"/>
      <c r="CA102" s="738"/>
      <c r="CB102" s="738"/>
      <c r="CC102" s="738"/>
      <c r="CD102" s="738"/>
      <c r="CE102" s="738"/>
      <c r="CF102" s="290"/>
      <c r="CG102" s="290"/>
      <c r="CH102" s="290"/>
      <c r="CI102" s="290"/>
      <c r="CJ102" s="290"/>
      <c r="CK102" s="290"/>
    </row>
    <row r="103" spans="1:89" ht="14.25" customHeight="1" x14ac:dyDescent="0.15">
      <c r="A103" s="290"/>
      <c r="B103" s="290"/>
      <c r="C103" s="290"/>
      <c r="D103" s="290"/>
      <c r="E103" s="290"/>
      <c r="F103" s="36"/>
      <c r="G103" s="36"/>
      <c r="H103" s="36"/>
      <c r="I103" s="435"/>
      <c r="J103" s="435"/>
      <c r="K103" s="435"/>
      <c r="L103" s="435"/>
      <c r="M103" s="435"/>
      <c r="N103" s="435"/>
      <c r="O103" s="728"/>
      <c r="P103" s="728"/>
      <c r="Q103" s="728"/>
      <c r="R103" s="728"/>
      <c r="S103" s="728"/>
      <c r="T103" s="728"/>
      <c r="U103" s="728"/>
      <c r="V103" s="728"/>
      <c r="W103" s="728"/>
      <c r="X103" s="728"/>
      <c r="Y103" s="728"/>
      <c r="Z103" s="728"/>
      <c r="AA103" s="728"/>
      <c r="AB103" s="728"/>
      <c r="AC103" s="728"/>
      <c r="AD103" s="728"/>
      <c r="AE103" s="728"/>
      <c r="AF103" s="728"/>
      <c r="AG103" s="728"/>
      <c r="AH103" s="728"/>
      <c r="AI103" s="728"/>
      <c r="AJ103" s="728"/>
      <c r="AK103" s="728"/>
      <c r="AL103" s="728"/>
      <c r="AM103" s="729"/>
      <c r="AN103" s="729"/>
      <c r="AO103" s="729"/>
      <c r="AP103" s="698"/>
      <c r="AQ103" s="698"/>
      <c r="AR103" s="698"/>
      <c r="AS103" s="698"/>
      <c r="AT103" s="698"/>
      <c r="AU103" s="698"/>
      <c r="AV103" s="698"/>
      <c r="AW103" s="698"/>
      <c r="AX103" s="728"/>
      <c r="AY103" s="728"/>
      <c r="AZ103" s="728"/>
      <c r="BA103" s="728"/>
      <c r="BB103" s="728"/>
      <c r="BC103" s="728"/>
      <c r="BD103" s="728"/>
      <c r="BE103" s="728"/>
      <c r="BF103" s="728"/>
      <c r="BG103" s="728"/>
      <c r="BH103" s="728"/>
      <c r="BI103" s="728"/>
      <c r="BJ103" s="728"/>
      <c r="BK103" s="728"/>
      <c r="BL103" s="728"/>
      <c r="BM103" s="728"/>
      <c r="BN103" s="728"/>
      <c r="BO103" s="728"/>
      <c r="BP103" s="738"/>
      <c r="BQ103" s="738"/>
      <c r="BR103" s="738"/>
      <c r="BS103" s="738"/>
      <c r="BT103" s="738"/>
      <c r="BU103" s="738"/>
      <c r="BV103" s="738"/>
      <c r="BW103" s="738"/>
      <c r="BX103" s="738"/>
      <c r="BY103" s="738"/>
      <c r="BZ103" s="738"/>
      <c r="CA103" s="738"/>
      <c r="CB103" s="738"/>
      <c r="CC103" s="738"/>
      <c r="CD103" s="738"/>
      <c r="CE103" s="738"/>
      <c r="CF103" s="290"/>
      <c r="CG103" s="290"/>
      <c r="CH103" s="290"/>
      <c r="CI103" s="290"/>
      <c r="CJ103" s="290"/>
      <c r="CK103" s="290"/>
    </row>
    <row r="104" spans="1:89" ht="14.25" customHeight="1" x14ac:dyDescent="0.15">
      <c r="A104" s="290"/>
      <c r="B104" s="739"/>
      <c r="C104" s="710"/>
      <c r="D104" s="710"/>
      <c r="E104" s="710"/>
      <c r="F104" s="36"/>
      <c r="G104" s="36"/>
      <c r="H104" s="36"/>
      <c r="I104" s="435"/>
      <c r="J104" s="435"/>
      <c r="K104" s="435"/>
      <c r="L104" s="435"/>
      <c r="M104" s="435"/>
      <c r="N104" s="435"/>
      <c r="O104" s="728"/>
      <c r="P104" s="728"/>
      <c r="Q104" s="728"/>
      <c r="R104" s="728"/>
      <c r="S104" s="728"/>
      <c r="T104" s="728"/>
      <c r="U104" s="728"/>
      <c r="V104" s="728"/>
      <c r="W104" s="728"/>
      <c r="X104" s="728"/>
      <c r="Y104" s="728"/>
      <c r="Z104" s="728"/>
      <c r="AA104" s="728"/>
      <c r="AB104" s="728"/>
      <c r="AC104" s="728"/>
      <c r="AD104" s="728"/>
      <c r="AE104" s="728"/>
      <c r="AF104" s="728"/>
      <c r="AG104" s="728"/>
      <c r="AH104" s="728"/>
      <c r="AI104" s="728"/>
      <c r="AJ104" s="728"/>
      <c r="AK104" s="728"/>
      <c r="AL104" s="728"/>
      <c r="AM104" s="729"/>
      <c r="AN104" s="729"/>
      <c r="AO104" s="729"/>
      <c r="AP104" s="698"/>
      <c r="AQ104" s="698"/>
      <c r="AR104" s="698"/>
      <c r="AS104" s="698"/>
      <c r="AT104" s="698"/>
      <c r="AU104" s="698"/>
      <c r="AV104" s="698"/>
      <c r="AW104" s="698"/>
      <c r="AX104" s="728"/>
      <c r="AY104" s="728"/>
      <c r="AZ104" s="728"/>
      <c r="BA104" s="728"/>
      <c r="BB104" s="728"/>
      <c r="BC104" s="728"/>
      <c r="BD104" s="728"/>
      <c r="BE104" s="728"/>
      <c r="BF104" s="728"/>
      <c r="BG104" s="728"/>
      <c r="BH104" s="728"/>
      <c r="BI104" s="728"/>
      <c r="BJ104" s="728"/>
      <c r="BK104" s="728"/>
      <c r="BL104" s="728"/>
      <c r="BM104" s="728"/>
      <c r="BN104" s="728"/>
      <c r="BO104" s="728"/>
      <c r="BP104" s="738"/>
      <c r="BQ104" s="738"/>
      <c r="BR104" s="738"/>
      <c r="BS104" s="738"/>
      <c r="BT104" s="738"/>
      <c r="BU104" s="738"/>
      <c r="BV104" s="738"/>
      <c r="BW104" s="738"/>
      <c r="BX104" s="738"/>
      <c r="BY104" s="738"/>
      <c r="BZ104" s="738"/>
      <c r="CA104" s="738"/>
      <c r="CB104" s="738"/>
      <c r="CC104" s="738"/>
      <c r="CD104" s="738"/>
      <c r="CE104" s="738"/>
      <c r="CF104" s="290"/>
      <c r="CG104" s="290"/>
      <c r="CH104" s="290"/>
      <c r="CI104" s="290"/>
      <c r="CJ104" s="290"/>
      <c r="CK104" s="290"/>
    </row>
    <row r="105" spans="1:89" ht="14.25" customHeight="1" x14ac:dyDescent="0.15">
      <c r="A105" s="290"/>
      <c r="B105" s="710"/>
      <c r="C105" s="710"/>
      <c r="D105" s="710"/>
      <c r="E105" s="710"/>
      <c r="F105" s="36"/>
      <c r="G105" s="36"/>
      <c r="H105" s="36"/>
      <c r="I105" s="728"/>
      <c r="J105" s="435"/>
      <c r="K105" s="435"/>
      <c r="L105" s="435"/>
      <c r="M105" s="435"/>
      <c r="N105" s="435"/>
      <c r="O105" s="732"/>
      <c r="P105" s="732"/>
      <c r="Q105" s="732"/>
      <c r="R105" s="732"/>
      <c r="S105" s="732"/>
      <c r="T105" s="732"/>
      <c r="U105" s="732"/>
      <c r="V105" s="732"/>
      <c r="W105" s="732"/>
      <c r="X105" s="732"/>
      <c r="Y105" s="732"/>
      <c r="Z105" s="732"/>
      <c r="AA105" s="732"/>
      <c r="AB105" s="732"/>
      <c r="AC105" s="732"/>
      <c r="AD105" s="732"/>
      <c r="AE105" s="435"/>
      <c r="AF105" s="435"/>
      <c r="AG105" s="435"/>
      <c r="AH105" s="435"/>
      <c r="AI105" s="728"/>
      <c r="AJ105" s="728"/>
      <c r="AK105" s="728"/>
      <c r="AL105" s="728"/>
      <c r="AM105" s="729"/>
      <c r="AN105" s="729"/>
      <c r="AO105" s="729"/>
      <c r="AP105" s="698"/>
      <c r="AQ105" s="698"/>
      <c r="AR105" s="698"/>
      <c r="AS105" s="698"/>
      <c r="AT105" s="698"/>
      <c r="AU105" s="698"/>
      <c r="AV105" s="698"/>
      <c r="AW105" s="698"/>
      <c r="AX105" s="728"/>
      <c r="AY105" s="728"/>
      <c r="AZ105" s="728"/>
      <c r="BA105" s="728"/>
      <c r="BB105" s="728"/>
      <c r="BC105" s="728"/>
      <c r="BD105" s="728"/>
      <c r="BE105" s="728"/>
      <c r="BF105" s="728"/>
      <c r="BG105" s="728"/>
      <c r="BH105" s="728"/>
      <c r="BI105" s="728"/>
      <c r="BJ105" s="728"/>
      <c r="BK105" s="728"/>
      <c r="BL105" s="728"/>
      <c r="BM105" s="728"/>
      <c r="BN105" s="728"/>
      <c r="BO105" s="728"/>
      <c r="BP105" s="738"/>
      <c r="BQ105" s="738"/>
      <c r="BR105" s="738"/>
      <c r="BS105" s="738"/>
      <c r="BT105" s="738"/>
      <c r="BU105" s="738"/>
      <c r="BV105" s="738"/>
      <c r="BW105" s="738"/>
      <c r="BX105" s="738"/>
      <c r="BY105" s="738"/>
      <c r="BZ105" s="738"/>
      <c r="CA105" s="738"/>
      <c r="CB105" s="738"/>
      <c r="CC105" s="738"/>
      <c r="CD105" s="738"/>
      <c r="CE105" s="738"/>
      <c r="CF105" s="290"/>
      <c r="CG105" s="290"/>
      <c r="CH105" s="290"/>
      <c r="CI105" s="290"/>
      <c r="CJ105" s="290"/>
      <c r="CK105" s="290"/>
    </row>
    <row r="106" spans="1:89" ht="14.25" customHeight="1" x14ac:dyDescent="0.15">
      <c r="A106" s="290"/>
      <c r="B106" s="710"/>
      <c r="C106" s="710"/>
      <c r="D106" s="710"/>
      <c r="E106" s="710"/>
      <c r="F106" s="36"/>
      <c r="G106" s="36"/>
      <c r="H106" s="36"/>
      <c r="I106" s="435"/>
      <c r="J106" s="435"/>
      <c r="K106" s="435"/>
      <c r="L106" s="435"/>
      <c r="M106" s="435"/>
      <c r="N106" s="435"/>
      <c r="O106" s="728"/>
      <c r="P106" s="728"/>
      <c r="Q106" s="728"/>
      <c r="R106" s="728"/>
      <c r="S106" s="728"/>
      <c r="T106" s="728"/>
      <c r="U106" s="728"/>
      <c r="V106" s="728"/>
      <c r="W106" s="728"/>
      <c r="X106" s="728"/>
      <c r="Y106" s="728"/>
      <c r="Z106" s="728"/>
      <c r="AA106" s="728"/>
      <c r="AB106" s="728"/>
      <c r="AC106" s="728"/>
      <c r="AD106" s="728"/>
      <c r="AE106" s="728"/>
      <c r="AF106" s="728"/>
      <c r="AG106" s="728"/>
      <c r="AH106" s="728"/>
      <c r="AI106" s="728"/>
      <c r="AJ106" s="728"/>
      <c r="AK106" s="728"/>
      <c r="AL106" s="728"/>
      <c r="AM106" s="729"/>
      <c r="AN106" s="729"/>
      <c r="AO106" s="729"/>
      <c r="AP106" s="698"/>
      <c r="AQ106" s="698"/>
      <c r="AR106" s="698"/>
      <c r="AS106" s="698"/>
      <c r="AT106" s="698"/>
      <c r="AU106" s="698"/>
      <c r="AV106" s="698"/>
      <c r="AW106" s="698"/>
      <c r="AX106" s="728"/>
      <c r="AY106" s="728"/>
      <c r="AZ106" s="728"/>
      <c r="BA106" s="728"/>
      <c r="BB106" s="728"/>
      <c r="BC106" s="728"/>
      <c r="BD106" s="728"/>
      <c r="BE106" s="728"/>
      <c r="BF106" s="728"/>
      <c r="BG106" s="728"/>
      <c r="BH106" s="728"/>
      <c r="BI106" s="728"/>
      <c r="BJ106" s="728"/>
      <c r="BK106" s="728"/>
      <c r="BL106" s="728"/>
      <c r="BM106" s="728"/>
      <c r="BN106" s="728"/>
      <c r="BO106" s="728"/>
      <c r="BP106" s="738"/>
      <c r="BQ106" s="738"/>
      <c r="BR106" s="738"/>
      <c r="BS106" s="738"/>
      <c r="BT106" s="738"/>
      <c r="BU106" s="738"/>
      <c r="BV106" s="738"/>
      <c r="BW106" s="738"/>
      <c r="BX106" s="738"/>
      <c r="BY106" s="738"/>
      <c r="BZ106" s="738"/>
      <c r="CA106" s="738"/>
      <c r="CB106" s="738"/>
      <c r="CC106" s="738"/>
      <c r="CD106" s="738"/>
      <c r="CE106" s="738"/>
      <c r="CF106" s="290"/>
      <c r="CG106" s="290"/>
      <c r="CH106" s="290"/>
      <c r="CI106" s="290"/>
      <c r="CJ106" s="290"/>
      <c r="CK106" s="290"/>
    </row>
    <row r="107" spans="1:89" ht="14.25" customHeight="1" x14ac:dyDescent="0.15">
      <c r="A107" s="290"/>
      <c r="B107" s="710"/>
      <c r="C107" s="710"/>
      <c r="D107" s="710"/>
      <c r="E107" s="710"/>
      <c r="F107" s="36"/>
      <c r="G107" s="36"/>
      <c r="H107" s="36"/>
      <c r="I107" s="435"/>
      <c r="J107" s="435"/>
      <c r="K107" s="435"/>
      <c r="L107" s="435"/>
      <c r="M107" s="435"/>
      <c r="N107" s="435"/>
      <c r="O107" s="728"/>
      <c r="P107" s="728"/>
      <c r="Q107" s="728"/>
      <c r="R107" s="728"/>
      <c r="S107" s="728"/>
      <c r="T107" s="728"/>
      <c r="U107" s="728"/>
      <c r="V107" s="728"/>
      <c r="W107" s="728"/>
      <c r="X107" s="728"/>
      <c r="Y107" s="728"/>
      <c r="Z107" s="728"/>
      <c r="AA107" s="728"/>
      <c r="AB107" s="728"/>
      <c r="AC107" s="728"/>
      <c r="AD107" s="728"/>
      <c r="AE107" s="728"/>
      <c r="AF107" s="728"/>
      <c r="AG107" s="728"/>
      <c r="AH107" s="728"/>
      <c r="AI107" s="728"/>
      <c r="AJ107" s="728"/>
      <c r="AK107" s="728"/>
      <c r="AL107" s="728"/>
      <c r="AM107" s="729"/>
      <c r="AN107" s="729"/>
      <c r="AO107" s="729"/>
      <c r="AP107" s="698"/>
      <c r="AQ107" s="698"/>
      <c r="AR107" s="698"/>
      <c r="AS107" s="698"/>
      <c r="AT107" s="698"/>
      <c r="AU107" s="698"/>
      <c r="AV107" s="698"/>
      <c r="AW107" s="698"/>
      <c r="AX107" s="728"/>
      <c r="AY107" s="728"/>
      <c r="AZ107" s="728"/>
      <c r="BA107" s="728"/>
      <c r="BB107" s="728"/>
      <c r="BC107" s="728"/>
      <c r="BD107" s="728"/>
      <c r="BE107" s="728"/>
      <c r="BF107" s="728"/>
      <c r="BG107" s="728"/>
      <c r="BH107" s="728"/>
      <c r="BI107" s="728"/>
      <c r="BJ107" s="728"/>
      <c r="BK107" s="728"/>
      <c r="BL107" s="728"/>
      <c r="BM107" s="728"/>
      <c r="BN107" s="728"/>
      <c r="BO107" s="728"/>
      <c r="BP107" s="738"/>
      <c r="BQ107" s="738"/>
      <c r="BR107" s="738"/>
      <c r="BS107" s="738"/>
      <c r="BT107" s="738"/>
      <c r="BU107" s="738"/>
      <c r="BV107" s="738"/>
      <c r="BW107" s="738"/>
      <c r="BX107" s="738"/>
      <c r="BY107" s="738"/>
      <c r="BZ107" s="738"/>
      <c r="CA107" s="738"/>
      <c r="CB107" s="738"/>
      <c r="CC107" s="738"/>
      <c r="CD107" s="738"/>
      <c r="CE107" s="738"/>
      <c r="CF107" s="290"/>
      <c r="CG107" s="290"/>
      <c r="CH107" s="290"/>
      <c r="CI107" s="290"/>
      <c r="CJ107" s="290"/>
      <c r="CK107" s="290"/>
    </row>
    <row r="108" spans="1:89" ht="14.25" customHeight="1" x14ac:dyDescent="0.15">
      <c r="A108" s="290"/>
      <c r="B108" s="710"/>
      <c r="C108" s="710"/>
      <c r="D108" s="710"/>
      <c r="E108" s="710"/>
      <c r="F108" s="36"/>
      <c r="G108" s="36"/>
      <c r="H108" s="36"/>
      <c r="I108" s="41"/>
      <c r="J108" s="291"/>
      <c r="K108" s="291"/>
      <c r="L108" s="291"/>
      <c r="M108" s="291"/>
      <c r="N108" s="291"/>
      <c r="O108" s="39"/>
      <c r="P108" s="297"/>
      <c r="Q108" s="39"/>
      <c r="R108" s="39"/>
      <c r="S108" s="39"/>
      <c r="T108" s="39"/>
      <c r="U108" s="39"/>
      <c r="V108" s="39"/>
      <c r="W108" s="39"/>
      <c r="X108" s="39"/>
      <c r="Y108" s="39"/>
      <c r="Z108" s="39"/>
      <c r="AA108" s="39"/>
      <c r="AB108" s="39"/>
      <c r="AC108" s="39"/>
      <c r="AD108" s="39"/>
      <c r="AE108" s="289"/>
      <c r="AF108" s="289"/>
      <c r="AG108" s="289"/>
      <c r="AH108" s="289"/>
      <c r="AI108" s="36"/>
      <c r="AJ108" s="36"/>
      <c r="AK108" s="36"/>
      <c r="AL108" s="36"/>
      <c r="AM108" s="290"/>
      <c r="AN108" s="290"/>
      <c r="AO108" s="290"/>
      <c r="AP108" s="290"/>
      <c r="AQ108" s="290"/>
      <c r="AR108" s="290"/>
      <c r="AS108" s="290"/>
      <c r="AT108" s="290"/>
      <c r="AU108" s="290"/>
      <c r="AV108" s="290"/>
      <c r="AW108" s="290"/>
      <c r="AX108" s="36"/>
      <c r="AY108" s="36"/>
      <c r="AZ108" s="36"/>
      <c r="BA108" s="36"/>
      <c r="BB108" s="36"/>
      <c r="BC108" s="36"/>
      <c r="BD108" s="36"/>
      <c r="BE108" s="36"/>
      <c r="BF108" s="36"/>
      <c r="BG108" s="36"/>
      <c r="BH108" s="36"/>
      <c r="BI108" s="36"/>
      <c r="BJ108" s="36"/>
      <c r="BK108" s="36"/>
      <c r="BL108" s="36"/>
      <c r="BM108" s="36"/>
      <c r="BN108" s="36"/>
      <c r="BO108" s="36"/>
      <c r="BP108" s="40"/>
      <c r="BQ108" s="40"/>
      <c r="BR108" s="40"/>
      <c r="BS108" s="40"/>
      <c r="BT108" s="40"/>
      <c r="BU108" s="40"/>
      <c r="BV108" s="40"/>
      <c r="BW108" s="40"/>
      <c r="BX108" s="40"/>
      <c r="BY108" s="40"/>
      <c r="BZ108" s="40"/>
      <c r="CA108" s="40"/>
      <c r="CB108" s="40"/>
      <c r="CC108" s="40"/>
      <c r="CD108" s="40"/>
      <c r="CE108" s="40"/>
      <c r="CF108" s="290"/>
      <c r="CG108" s="290"/>
      <c r="CH108" s="290"/>
      <c r="CI108" s="290"/>
      <c r="CJ108" s="290"/>
      <c r="CK108" s="290"/>
    </row>
    <row r="109" spans="1:89" ht="14.25" customHeight="1" x14ac:dyDescent="0.15">
      <c r="A109" s="290"/>
      <c r="B109" s="710"/>
      <c r="C109" s="710"/>
      <c r="D109" s="710"/>
      <c r="E109" s="710"/>
      <c r="F109" s="36"/>
      <c r="G109" s="36"/>
      <c r="H109" s="36"/>
      <c r="I109" s="291"/>
      <c r="J109" s="291"/>
      <c r="K109" s="291"/>
      <c r="L109" s="291"/>
      <c r="M109" s="291"/>
      <c r="N109" s="291"/>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290"/>
      <c r="AN109" s="290"/>
      <c r="AO109" s="290"/>
      <c r="AP109" s="290"/>
      <c r="AQ109" s="290"/>
      <c r="AR109" s="290"/>
      <c r="AS109" s="290"/>
      <c r="AT109" s="290"/>
      <c r="AU109" s="290"/>
      <c r="AV109" s="290"/>
      <c r="AW109" s="290"/>
      <c r="AX109" s="36"/>
      <c r="AY109" s="36"/>
      <c r="AZ109" s="36"/>
      <c r="BA109" s="36"/>
      <c r="BB109" s="36"/>
      <c r="BC109" s="36"/>
      <c r="BD109" s="36"/>
      <c r="BE109" s="36"/>
      <c r="BF109" s="36"/>
      <c r="BG109" s="36"/>
      <c r="BH109" s="36"/>
      <c r="BI109" s="36"/>
      <c r="BJ109" s="36"/>
      <c r="BK109" s="36"/>
      <c r="BL109" s="36"/>
      <c r="BM109" s="36"/>
      <c r="BN109" s="36"/>
      <c r="BO109" s="36"/>
      <c r="BP109" s="40"/>
      <c r="BQ109" s="40"/>
      <c r="BR109" s="40"/>
      <c r="BS109" s="40"/>
      <c r="BT109" s="40"/>
      <c r="BU109" s="40"/>
      <c r="BV109" s="40"/>
      <c r="BW109" s="40"/>
      <c r="BX109" s="40"/>
      <c r="BY109" s="40"/>
      <c r="BZ109" s="40"/>
      <c r="CA109" s="40"/>
      <c r="CB109" s="40"/>
      <c r="CC109" s="40"/>
      <c r="CD109" s="40"/>
      <c r="CE109" s="40"/>
      <c r="CF109" s="290"/>
      <c r="CG109" s="290"/>
      <c r="CH109" s="290"/>
      <c r="CI109" s="290"/>
      <c r="CJ109" s="290"/>
      <c r="CK109" s="290"/>
    </row>
    <row r="110" spans="1:89" ht="14.25" customHeight="1" x14ac:dyDescent="0.15">
      <c r="A110" s="290"/>
      <c r="B110" s="710"/>
      <c r="C110" s="710"/>
      <c r="D110" s="710"/>
      <c r="E110" s="710"/>
      <c r="F110" s="36"/>
      <c r="G110" s="36"/>
      <c r="H110" s="36"/>
      <c r="I110" s="291"/>
      <c r="J110" s="291"/>
      <c r="K110" s="291"/>
      <c r="L110" s="298"/>
      <c r="M110" s="290"/>
      <c r="N110" s="290"/>
      <c r="O110" s="290"/>
      <c r="P110" s="290"/>
      <c r="Q110" s="290"/>
      <c r="R110" s="290"/>
      <c r="S110" s="290"/>
      <c r="T110" s="290"/>
      <c r="U110" s="290"/>
      <c r="V110" s="290"/>
      <c r="W110" s="290"/>
      <c r="X110" s="290"/>
      <c r="Y110" s="290"/>
      <c r="Z110" s="290"/>
      <c r="AA110" s="290"/>
      <c r="AB110" s="290"/>
      <c r="AC110" s="290"/>
      <c r="AD110" s="290"/>
      <c r="AE110" s="290"/>
      <c r="AF110" s="290"/>
      <c r="AG110" s="290"/>
      <c r="AH110" s="290"/>
      <c r="AI110" s="290"/>
      <c r="AJ110" s="290"/>
      <c r="AK110" s="290"/>
      <c r="AL110" s="290"/>
      <c r="AM110" s="290"/>
      <c r="AN110" s="290"/>
      <c r="AO110" s="290"/>
      <c r="AP110" s="290"/>
      <c r="AQ110" s="290"/>
      <c r="AR110" s="290"/>
      <c r="AS110" s="290"/>
      <c r="AT110" s="290"/>
      <c r="AU110" s="290"/>
      <c r="AV110" s="290"/>
      <c r="AW110" s="290"/>
      <c r="AX110" s="290"/>
      <c r="AY110" s="290"/>
      <c r="AZ110" s="290"/>
      <c r="BA110" s="290"/>
      <c r="BB110" s="290"/>
      <c r="BC110" s="290"/>
      <c r="BD110" s="290"/>
      <c r="BE110" s="290"/>
      <c r="BF110" s="290"/>
      <c r="BG110" s="290"/>
      <c r="BH110" s="290"/>
      <c r="BI110" s="290"/>
      <c r="BJ110" s="290"/>
      <c r="BK110" s="290"/>
      <c r="BL110" s="290"/>
      <c r="BM110" s="290"/>
      <c r="BN110" s="290"/>
      <c r="BO110" s="290"/>
      <c r="BP110" s="290"/>
      <c r="BQ110" s="290"/>
      <c r="BR110" s="290"/>
      <c r="BS110" s="290"/>
      <c r="BT110" s="290"/>
      <c r="BU110" s="290"/>
      <c r="BV110" s="290"/>
      <c r="BW110" s="290"/>
      <c r="BX110" s="290"/>
      <c r="BY110" s="290"/>
      <c r="BZ110" s="290"/>
      <c r="CA110" s="290"/>
      <c r="CB110" s="290"/>
      <c r="CC110" s="290"/>
      <c r="CD110" s="290"/>
      <c r="CE110" s="290"/>
      <c r="CF110" s="290"/>
      <c r="CG110" s="290"/>
      <c r="CH110" s="290"/>
      <c r="CI110" s="290"/>
      <c r="CJ110" s="290"/>
      <c r="CK110" s="290"/>
    </row>
    <row r="111" spans="1:89" ht="14.25" customHeight="1" x14ac:dyDescent="0.15">
      <c r="A111" s="290"/>
      <c r="B111" s="6"/>
      <c r="C111" s="6"/>
      <c r="D111" s="6"/>
      <c r="E111" s="6"/>
      <c r="F111" s="36"/>
      <c r="G111" s="36"/>
      <c r="H111" s="36"/>
      <c r="I111" s="291"/>
      <c r="J111" s="291"/>
      <c r="K111" s="291"/>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290"/>
      <c r="AJ111" s="290"/>
      <c r="AK111" s="290"/>
      <c r="AL111" s="290"/>
      <c r="AM111" s="290"/>
      <c r="AN111" s="290"/>
      <c r="AO111" s="290"/>
      <c r="AP111" s="717"/>
      <c r="AQ111" s="718"/>
      <c r="AR111" s="718"/>
      <c r="AS111" s="718"/>
      <c r="AT111" s="718"/>
      <c r="AU111" s="718"/>
      <c r="AV111" s="718"/>
      <c r="AW111" s="718"/>
      <c r="AX111" s="718"/>
      <c r="AY111" s="718"/>
      <c r="AZ111" s="718"/>
      <c r="BA111" s="719"/>
      <c r="BB111" s="720"/>
      <c r="BC111" s="720"/>
      <c r="BD111" s="720"/>
      <c r="BE111" s="720"/>
      <c r="BF111" s="720"/>
      <c r="BG111" s="720"/>
      <c r="BH111" s="720"/>
      <c r="BI111" s="720"/>
      <c r="BJ111" s="720"/>
      <c r="BK111" s="720"/>
      <c r="BL111" s="720"/>
      <c r="BM111" s="720"/>
      <c r="BN111" s="720"/>
      <c r="BO111" s="720"/>
      <c r="BP111" s="720"/>
      <c r="BQ111" s="720"/>
      <c r="BR111" s="720"/>
      <c r="BS111" s="720"/>
      <c r="BT111" s="720"/>
      <c r="BU111" s="720"/>
      <c r="BV111" s="720"/>
      <c r="BW111" s="720"/>
      <c r="BX111" s="720"/>
      <c r="BY111" s="720"/>
      <c r="BZ111" s="720"/>
      <c r="CA111" s="720"/>
      <c r="CB111" s="717"/>
      <c r="CC111" s="718"/>
      <c r="CD111" s="718"/>
      <c r="CE111" s="718"/>
      <c r="CF111" s="290"/>
      <c r="CG111" s="290"/>
      <c r="CH111" s="290"/>
      <c r="CI111" s="290"/>
      <c r="CJ111" s="290"/>
      <c r="CK111" s="290"/>
    </row>
    <row r="112" spans="1:89" ht="14.25" customHeight="1" x14ac:dyDescent="0.15">
      <c r="A112" s="290"/>
      <c r="B112" s="698"/>
      <c r="C112" s="698"/>
      <c r="D112" s="698"/>
      <c r="E112" s="698"/>
      <c r="F112" s="36"/>
      <c r="G112" s="36"/>
      <c r="H112" s="36"/>
      <c r="I112" s="291"/>
      <c r="J112" s="291"/>
      <c r="K112" s="291"/>
      <c r="L112" s="290"/>
      <c r="M112" s="290"/>
      <c r="N112" s="290"/>
      <c r="O112" s="290"/>
      <c r="P112" s="290"/>
      <c r="Q112" s="297"/>
      <c r="R112" s="290"/>
      <c r="S112" s="290"/>
      <c r="T112" s="290"/>
      <c r="U112" s="290"/>
      <c r="V112" s="290"/>
      <c r="W112" s="290"/>
      <c r="X112" s="698"/>
      <c r="Y112" s="698"/>
      <c r="Z112" s="698"/>
      <c r="AA112" s="698"/>
      <c r="AB112" s="698"/>
      <c r="AC112" s="698"/>
      <c r="AD112" s="698"/>
      <c r="AE112" s="698"/>
      <c r="AF112" s="290"/>
      <c r="AG112" s="290"/>
      <c r="AH112" s="290"/>
      <c r="AI112" s="290"/>
      <c r="AJ112" s="290"/>
      <c r="AK112" s="290"/>
      <c r="AL112" s="290"/>
      <c r="AM112" s="290"/>
      <c r="AN112" s="290"/>
      <c r="AO112" s="290"/>
      <c r="AP112" s="718"/>
      <c r="AQ112" s="718"/>
      <c r="AR112" s="718"/>
      <c r="AS112" s="718"/>
      <c r="AT112" s="718"/>
      <c r="AU112" s="718"/>
      <c r="AV112" s="718"/>
      <c r="AW112" s="718"/>
      <c r="AX112" s="718"/>
      <c r="AY112" s="718"/>
      <c r="AZ112" s="718"/>
      <c r="BA112" s="720"/>
      <c r="BB112" s="720"/>
      <c r="BC112" s="720"/>
      <c r="BD112" s="720"/>
      <c r="BE112" s="720"/>
      <c r="BF112" s="720"/>
      <c r="BG112" s="720"/>
      <c r="BH112" s="720"/>
      <c r="BI112" s="720"/>
      <c r="BJ112" s="720"/>
      <c r="BK112" s="720"/>
      <c r="BL112" s="720"/>
      <c r="BM112" s="720"/>
      <c r="BN112" s="720"/>
      <c r="BO112" s="720"/>
      <c r="BP112" s="720"/>
      <c r="BQ112" s="720"/>
      <c r="BR112" s="720"/>
      <c r="BS112" s="720"/>
      <c r="BT112" s="720"/>
      <c r="BU112" s="720"/>
      <c r="BV112" s="720"/>
      <c r="BW112" s="720"/>
      <c r="BX112" s="720"/>
      <c r="BY112" s="720"/>
      <c r="BZ112" s="720"/>
      <c r="CA112" s="720"/>
      <c r="CB112" s="718"/>
      <c r="CC112" s="718"/>
      <c r="CD112" s="718"/>
      <c r="CE112" s="718"/>
      <c r="CF112" s="290"/>
      <c r="CG112" s="290"/>
      <c r="CH112" s="290"/>
      <c r="CI112" s="290"/>
      <c r="CJ112" s="290"/>
      <c r="CK112" s="290"/>
    </row>
    <row r="113" spans="1:89" ht="14.25" customHeight="1" x14ac:dyDescent="0.15">
      <c r="A113" s="290"/>
      <c r="B113" s="698"/>
      <c r="C113" s="698"/>
      <c r="D113" s="698"/>
      <c r="E113" s="698"/>
      <c r="F113" s="36"/>
      <c r="G113" s="36"/>
      <c r="H113" s="36"/>
      <c r="I113" s="36"/>
      <c r="J113" s="36"/>
      <c r="K113" s="36"/>
      <c r="L113" s="290"/>
      <c r="M113" s="290"/>
      <c r="N113" s="290"/>
      <c r="O113" s="290"/>
      <c r="P113" s="290"/>
      <c r="Q113" s="290"/>
      <c r="R113" s="290"/>
      <c r="S113" s="290"/>
      <c r="T113" s="290"/>
      <c r="U113" s="290"/>
      <c r="V113" s="290"/>
      <c r="W113" s="290"/>
      <c r="X113" s="290"/>
      <c r="Y113" s="290"/>
      <c r="Z113" s="290"/>
      <c r="AA113" s="290"/>
      <c r="AB113" s="290"/>
      <c r="AC113" s="290"/>
      <c r="AD113" s="290"/>
      <c r="AE113" s="290"/>
      <c r="AF113" s="290"/>
      <c r="AG113" s="290"/>
      <c r="AH113" s="290"/>
      <c r="AI113" s="290"/>
      <c r="AJ113" s="290"/>
      <c r="AK113" s="290"/>
      <c r="AL113" s="290"/>
      <c r="AM113" s="290"/>
      <c r="AN113" s="290"/>
      <c r="AO113" s="290"/>
      <c r="AP113" s="290"/>
      <c r="AQ113" s="290"/>
      <c r="AR113" s="290"/>
      <c r="AS113" s="290"/>
      <c r="AT113" s="290"/>
      <c r="AU113" s="290"/>
      <c r="AV113" s="290"/>
      <c r="AW113" s="290"/>
      <c r="AX113" s="290"/>
      <c r="AY113" s="290"/>
      <c r="AZ113" s="290"/>
      <c r="BA113" s="290"/>
      <c r="BB113" s="290"/>
      <c r="BC113" s="290"/>
      <c r="BD113" s="290"/>
      <c r="BE113" s="290"/>
      <c r="BF113" s="290"/>
      <c r="BG113" s="290"/>
      <c r="BH113" s="290"/>
      <c r="BI113" s="290"/>
      <c r="BJ113" s="290"/>
      <c r="BK113" s="290"/>
      <c r="BL113" s="290"/>
      <c r="BM113" s="290"/>
      <c r="BN113" s="290"/>
      <c r="BO113" s="290"/>
      <c r="BP113" s="290"/>
      <c r="BQ113" s="290"/>
      <c r="BR113" s="290"/>
      <c r="BS113" s="290"/>
      <c r="BT113" s="290"/>
      <c r="BU113" s="290"/>
      <c r="BV113" s="290"/>
      <c r="BW113" s="290"/>
      <c r="BX113" s="290"/>
      <c r="BY113" s="290"/>
      <c r="BZ113" s="290"/>
      <c r="CA113" s="290"/>
      <c r="CB113" s="290"/>
      <c r="CC113" s="290"/>
      <c r="CD113" s="290"/>
      <c r="CE113" s="290"/>
      <c r="CF113" s="290"/>
      <c r="CG113" s="290"/>
      <c r="CH113" s="290"/>
      <c r="CI113" s="290"/>
      <c r="CJ113" s="290"/>
      <c r="CK113" s="290"/>
    </row>
    <row r="114" spans="1:89" ht="14.25" customHeight="1" x14ac:dyDescent="0.15">
      <c r="A114" s="290"/>
      <c r="B114" s="698"/>
      <c r="C114" s="698"/>
      <c r="D114" s="698"/>
      <c r="E114" s="698"/>
      <c r="F114" s="290"/>
      <c r="G114" s="290"/>
      <c r="H114" s="290"/>
      <c r="I114" s="290"/>
      <c r="J114" s="290"/>
      <c r="K114" s="290"/>
      <c r="L114" s="297"/>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90"/>
      <c r="AM114" s="290"/>
      <c r="AN114" s="290"/>
      <c r="AO114" s="290"/>
      <c r="AP114" s="717"/>
      <c r="AQ114" s="718"/>
      <c r="AR114" s="718"/>
      <c r="AS114" s="718"/>
      <c r="AT114" s="718"/>
      <c r="AU114" s="718"/>
      <c r="AV114" s="718"/>
      <c r="AW114" s="718"/>
      <c r="AX114" s="718"/>
      <c r="AY114" s="718"/>
      <c r="AZ114" s="718"/>
      <c r="BA114" s="719"/>
      <c r="BB114" s="720"/>
      <c r="BC114" s="720"/>
      <c r="BD114" s="720"/>
      <c r="BE114" s="720"/>
      <c r="BF114" s="720"/>
      <c r="BG114" s="720"/>
      <c r="BH114" s="720"/>
      <c r="BI114" s="720"/>
      <c r="BJ114" s="720"/>
      <c r="BK114" s="720"/>
      <c r="BL114" s="720"/>
      <c r="BM114" s="720"/>
      <c r="BN114" s="720"/>
      <c r="BO114" s="720"/>
      <c r="BP114" s="720"/>
      <c r="BQ114" s="720"/>
      <c r="BR114" s="720"/>
      <c r="BS114" s="720"/>
      <c r="BT114" s="720"/>
      <c r="BU114" s="720"/>
      <c r="BV114" s="720"/>
      <c r="BW114" s="720"/>
      <c r="BX114" s="720"/>
      <c r="BY114" s="720"/>
      <c r="BZ114" s="720"/>
      <c r="CA114" s="720"/>
      <c r="CB114" s="717"/>
      <c r="CC114" s="718"/>
      <c r="CD114" s="718"/>
      <c r="CE114" s="718"/>
      <c r="CF114" s="290"/>
      <c r="CG114" s="290"/>
      <c r="CH114" s="290"/>
      <c r="CI114" s="290"/>
      <c r="CJ114" s="290"/>
      <c r="CK114" s="290"/>
    </row>
    <row r="115" spans="1:89" ht="14.25" customHeight="1" x14ac:dyDescent="0.15">
      <c r="A115" s="290"/>
      <c r="B115" s="290"/>
      <c r="C115" s="290"/>
      <c r="D115" s="290"/>
      <c r="E115" s="290"/>
      <c r="F115" s="290"/>
      <c r="G115" s="290"/>
      <c r="H115" s="290"/>
      <c r="I115" s="290"/>
      <c r="J115" s="290"/>
      <c r="K115" s="290"/>
      <c r="L115" s="290"/>
      <c r="M115" s="290"/>
      <c r="N115" s="290"/>
      <c r="O115" s="290"/>
      <c r="P115" s="290"/>
      <c r="Q115" s="290"/>
      <c r="R115" s="290"/>
      <c r="S115" s="290"/>
      <c r="T115" s="290"/>
      <c r="U115" s="290"/>
      <c r="V115" s="290"/>
      <c r="W115" s="290"/>
      <c r="X115" s="290"/>
      <c r="Y115" s="290"/>
      <c r="Z115" s="290"/>
      <c r="AA115" s="290"/>
      <c r="AB115" s="290"/>
      <c r="AC115" s="290"/>
      <c r="AD115" s="290"/>
      <c r="AE115" s="290"/>
      <c r="AF115" s="290"/>
      <c r="AG115" s="290"/>
      <c r="AH115" s="290"/>
      <c r="AI115" s="290"/>
      <c r="AJ115" s="290"/>
      <c r="AK115" s="290"/>
      <c r="AL115" s="290"/>
      <c r="AM115" s="290"/>
      <c r="AN115" s="290"/>
      <c r="AO115" s="290"/>
      <c r="AP115" s="718"/>
      <c r="AQ115" s="718"/>
      <c r="AR115" s="718"/>
      <c r="AS115" s="718"/>
      <c r="AT115" s="718"/>
      <c r="AU115" s="718"/>
      <c r="AV115" s="718"/>
      <c r="AW115" s="718"/>
      <c r="AX115" s="718"/>
      <c r="AY115" s="718"/>
      <c r="AZ115" s="718"/>
      <c r="BA115" s="720"/>
      <c r="BB115" s="720"/>
      <c r="BC115" s="720"/>
      <c r="BD115" s="720"/>
      <c r="BE115" s="720"/>
      <c r="BF115" s="720"/>
      <c r="BG115" s="720"/>
      <c r="BH115" s="720"/>
      <c r="BI115" s="720"/>
      <c r="BJ115" s="720"/>
      <c r="BK115" s="720"/>
      <c r="BL115" s="720"/>
      <c r="BM115" s="720"/>
      <c r="BN115" s="720"/>
      <c r="BO115" s="720"/>
      <c r="BP115" s="720"/>
      <c r="BQ115" s="720"/>
      <c r="BR115" s="720"/>
      <c r="BS115" s="720"/>
      <c r="BT115" s="720"/>
      <c r="BU115" s="720"/>
      <c r="BV115" s="720"/>
      <c r="BW115" s="720"/>
      <c r="BX115" s="720"/>
      <c r="BY115" s="720"/>
      <c r="BZ115" s="720"/>
      <c r="CA115" s="720"/>
      <c r="CB115" s="718"/>
      <c r="CC115" s="718"/>
      <c r="CD115" s="718"/>
      <c r="CE115" s="718"/>
      <c r="CF115" s="290"/>
      <c r="CG115" s="290"/>
      <c r="CH115" s="290"/>
      <c r="CI115" s="290"/>
      <c r="CJ115" s="290"/>
      <c r="CK115" s="290"/>
    </row>
    <row r="116" spans="1:89" x14ac:dyDescent="0.15">
      <c r="A116" s="290"/>
      <c r="B116" s="290"/>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290"/>
      <c r="AA116" s="290"/>
      <c r="AB116" s="290"/>
      <c r="AC116" s="290"/>
      <c r="AD116" s="290"/>
      <c r="AE116" s="290"/>
      <c r="AF116" s="290"/>
      <c r="AG116" s="290"/>
      <c r="AH116" s="290"/>
      <c r="AI116" s="290"/>
      <c r="AJ116" s="290"/>
      <c r="AK116" s="290"/>
      <c r="AL116" s="290"/>
      <c r="AM116" s="290"/>
      <c r="AN116" s="290"/>
      <c r="AO116" s="290"/>
      <c r="AP116" s="290"/>
      <c r="AQ116" s="290"/>
      <c r="AR116" s="290"/>
      <c r="AS116" s="290"/>
      <c r="AT116" s="290"/>
      <c r="AU116" s="290"/>
      <c r="AV116" s="290"/>
      <c r="AW116" s="290"/>
      <c r="AX116" s="290"/>
      <c r="AY116" s="290"/>
      <c r="AZ116" s="290"/>
      <c r="BA116" s="290"/>
      <c r="BB116" s="290"/>
      <c r="BC116" s="290"/>
      <c r="BD116" s="290"/>
      <c r="BE116" s="290"/>
      <c r="BF116" s="290"/>
      <c r="BG116" s="290"/>
      <c r="BH116" s="290"/>
      <c r="BI116" s="290"/>
      <c r="BJ116" s="290"/>
      <c r="BK116" s="290"/>
      <c r="BL116" s="290"/>
      <c r="BM116" s="290"/>
      <c r="BN116" s="290"/>
      <c r="BO116" s="290"/>
      <c r="BP116" s="290"/>
      <c r="BQ116" s="290"/>
      <c r="BR116" s="290"/>
      <c r="BS116" s="290"/>
      <c r="BT116" s="290"/>
      <c r="BU116" s="290"/>
      <c r="BV116" s="290"/>
      <c r="BW116" s="290"/>
      <c r="BX116" s="290"/>
      <c r="BY116" s="290"/>
      <c r="BZ116" s="290"/>
      <c r="CA116" s="290"/>
      <c r="CB116" s="290"/>
      <c r="CC116" s="290"/>
      <c r="CD116" s="290"/>
      <c r="CE116" s="290"/>
      <c r="CF116" s="290"/>
      <c r="CG116" s="290"/>
      <c r="CH116" s="290"/>
      <c r="CI116" s="290"/>
      <c r="CJ116" s="290"/>
      <c r="CK116" s="290"/>
    </row>
    <row r="117" spans="1:89" x14ac:dyDescent="0.15">
      <c r="A117" s="290"/>
      <c r="B117" s="290"/>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290"/>
      <c r="AA117" s="290"/>
      <c r="AB117" s="290"/>
      <c r="AC117" s="290"/>
      <c r="AD117" s="290"/>
      <c r="AE117" s="290"/>
      <c r="AF117" s="290"/>
      <c r="AG117" s="290"/>
      <c r="AH117" s="290"/>
      <c r="AI117" s="290"/>
      <c r="AJ117" s="290"/>
      <c r="AK117" s="290"/>
      <c r="AL117" s="290"/>
      <c r="AM117" s="290"/>
      <c r="AN117" s="290"/>
      <c r="AO117" s="290"/>
      <c r="AP117" s="290"/>
      <c r="AQ117" s="290"/>
      <c r="AR117" s="290"/>
      <c r="AS117" s="290"/>
      <c r="AT117" s="290"/>
      <c r="AU117" s="290"/>
      <c r="AV117" s="290"/>
      <c r="AW117" s="290"/>
      <c r="AX117" s="290"/>
      <c r="AY117" s="290"/>
      <c r="AZ117" s="290"/>
      <c r="BA117" s="290"/>
      <c r="BB117" s="290"/>
      <c r="BC117" s="290"/>
      <c r="BD117" s="290"/>
      <c r="BE117" s="290"/>
      <c r="BF117" s="290"/>
      <c r="BG117" s="290"/>
      <c r="BH117" s="290"/>
      <c r="BI117" s="290"/>
      <c r="BJ117" s="290"/>
      <c r="BK117" s="290"/>
      <c r="BL117" s="290"/>
      <c r="BM117" s="290"/>
      <c r="BN117" s="290"/>
      <c r="BO117" s="290"/>
      <c r="BP117" s="290"/>
      <c r="BQ117" s="290"/>
      <c r="BR117" s="290"/>
      <c r="BS117" s="290"/>
      <c r="BT117" s="290"/>
      <c r="BU117" s="290"/>
      <c r="BV117" s="290"/>
      <c r="BW117" s="290"/>
      <c r="BX117" s="290"/>
      <c r="BY117" s="290"/>
      <c r="BZ117" s="290"/>
      <c r="CA117" s="290"/>
      <c r="CB117" s="290"/>
      <c r="CC117" s="290"/>
      <c r="CD117" s="290"/>
      <c r="CE117" s="290"/>
      <c r="CF117" s="290"/>
      <c r="CG117" s="290"/>
      <c r="CH117" s="290"/>
      <c r="CI117" s="290"/>
      <c r="CJ117" s="290"/>
      <c r="CK117" s="290"/>
    </row>
    <row r="118" spans="1:89" x14ac:dyDescent="0.15">
      <c r="A118" s="290"/>
      <c r="B118" s="290"/>
      <c r="C118" s="290"/>
      <c r="D118" s="290"/>
      <c r="E118" s="290"/>
      <c r="F118" s="290"/>
      <c r="G118" s="290"/>
      <c r="H118" s="290"/>
      <c r="I118" s="290"/>
      <c r="J118" s="290"/>
      <c r="K118" s="290"/>
      <c r="L118" s="290"/>
      <c r="M118" s="290"/>
      <c r="N118" s="290"/>
      <c r="O118" s="290"/>
      <c r="P118" s="290"/>
      <c r="Q118" s="290"/>
      <c r="R118" s="290"/>
      <c r="S118" s="290"/>
      <c r="T118" s="290"/>
      <c r="U118" s="290"/>
      <c r="V118" s="290"/>
      <c r="W118" s="290"/>
      <c r="X118" s="290"/>
      <c r="Y118" s="290"/>
      <c r="Z118" s="290"/>
      <c r="AA118" s="290"/>
      <c r="AB118" s="290"/>
      <c r="AC118" s="290"/>
      <c r="AD118" s="290"/>
      <c r="AE118" s="290"/>
      <c r="AF118" s="290"/>
      <c r="AG118" s="290"/>
      <c r="AH118" s="290"/>
      <c r="AI118" s="290"/>
      <c r="AJ118" s="290"/>
      <c r="AK118" s="290"/>
      <c r="AL118" s="290"/>
      <c r="AM118" s="290"/>
      <c r="AN118" s="290"/>
      <c r="AO118" s="290"/>
      <c r="AP118" s="290"/>
      <c r="AQ118" s="290"/>
      <c r="AR118" s="290"/>
      <c r="AS118" s="290"/>
      <c r="AT118" s="290"/>
      <c r="AU118" s="290"/>
      <c r="AV118" s="290"/>
      <c r="AW118" s="290"/>
      <c r="AX118" s="290"/>
      <c r="AY118" s="290"/>
      <c r="AZ118" s="290"/>
      <c r="BA118" s="290"/>
      <c r="BB118" s="290"/>
      <c r="BC118" s="290"/>
      <c r="BD118" s="290"/>
      <c r="BE118" s="290"/>
      <c r="BF118" s="290"/>
      <c r="BG118" s="290"/>
      <c r="BH118" s="290"/>
      <c r="BI118" s="290"/>
      <c r="BJ118" s="290"/>
      <c r="BK118" s="290"/>
      <c r="BL118" s="290"/>
      <c r="BM118" s="290"/>
      <c r="BN118" s="290"/>
      <c r="BO118" s="290"/>
      <c r="BP118" s="290"/>
      <c r="BQ118" s="290"/>
      <c r="BR118" s="290"/>
      <c r="BS118" s="290"/>
      <c r="BT118" s="290"/>
      <c r="BU118" s="290"/>
      <c r="BV118" s="290"/>
      <c r="BW118" s="290"/>
      <c r="BX118" s="290"/>
      <c r="BY118" s="290"/>
      <c r="BZ118" s="290"/>
      <c r="CA118" s="290"/>
      <c r="CB118" s="290"/>
      <c r="CC118" s="290"/>
      <c r="CD118" s="290"/>
      <c r="CE118" s="290"/>
      <c r="CF118" s="290"/>
      <c r="CG118" s="290"/>
      <c r="CH118" s="290"/>
      <c r="CI118" s="290"/>
      <c r="CJ118" s="290"/>
      <c r="CK118" s="290"/>
    </row>
    <row r="119" spans="1:89" x14ac:dyDescent="0.15">
      <c r="A119" s="290"/>
      <c r="B119" s="290"/>
      <c r="C119" s="290"/>
      <c r="D119" s="290"/>
      <c r="E119" s="290"/>
      <c r="F119" s="290"/>
      <c r="G119" s="290"/>
      <c r="H119" s="290"/>
      <c r="I119" s="290"/>
      <c r="J119" s="290"/>
      <c r="K119" s="290"/>
      <c r="L119" s="290"/>
      <c r="M119" s="290"/>
      <c r="N119" s="290"/>
      <c r="O119" s="290"/>
      <c r="P119" s="290"/>
      <c r="Q119" s="290"/>
      <c r="R119" s="290"/>
      <c r="S119" s="290"/>
      <c r="T119" s="290"/>
      <c r="U119" s="290"/>
      <c r="V119" s="290"/>
      <c r="W119" s="290"/>
      <c r="X119" s="290"/>
      <c r="Y119" s="290"/>
      <c r="Z119" s="290"/>
      <c r="AA119" s="290"/>
      <c r="AB119" s="290"/>
      <c r="AC119" s="290"/>
      <c r="AD119" s="290"/>
      <c r="AE119" s="290"/>
      <c r="AF119" s="290"/>
      <c r="AG119" s="290"/>
      <c r="AH119" s="290"/>
      <c r="AI119" s="290"/>
      <c r="AJ119" s="290"/>
      <c r="AK119" s="290"/>
      <c r="AL119" s="290"/>
      <c r="AM119" s="290"/>
      <c r="AN119" s="290"/>
      <c r="AO119" s="290"/>
      <c r="AP119" s="290"/>
      <c r="AQ119" s="290"/>
      <c r="AR119" s="290"/>
      <c r="AS119" s="290"/>
      <c r="AT119" s="290"/>
      <c r="AU119" s="290"/>
      <c r="AV119" s="290"/>
      <c r="AW119" s="290"/>
      <c r="AX119" s="290"/>
      <c r="AY119" s="290"/>
      <c r="AZ119" s="290"/>
      <c r="BA119" s="290"/>
      <c r="BB119" s="290"/>
      <c r="BC119" s="290"/>
      <c r="BD119" s="290"/>
      <c r="BE119" s="290"/>
      <c r="BF119" s="290"/>
      <c r="BG119" s="290"/>
      <c r="BH119" s="290"/>
      <c r="BI119" s="290"/>
      <c r="BJ119" s="290"/>
      <c r="BK119" s="290"/>
      <c r="BL119" s="290"/>
      <c r="BM119" s="290"/>
      <c r="BN119" s="290"/>
      <c r="BO119" s="290"/>
      <c r="BP119" s="290"/>
      <c r="BQ119" s="290"/>
      <c r="BR119" s="290"/>
      <c r="BS119" s="290"/>
      <c r="BT119" s="290"/>
      <c r="BU119" s="290"/>
      <c r="BV119" s="290"/>
      <c r="BW119" s="290"/>
      <c r="BX119" s="290"/>
      <c r="BY119" s="290"/>
      <c r="BZ119" s="290"/>
      <c r="CA119" s="290"/>
      <c r="CB119" s="290"/>
      <c r="CC119" s="290"/>
      <c r="CD119" s="290"/>
      <c r="CE119" s="290"/>
      <c r="CF119" s="290"/>
      <c r="CG119" s="290"/>
      <c r="CH119" s="290"/>
      <c r="CI119" s="290"/>
      <c r="CJ119" s="290"/>
      <c r="CK119" s="290"/>
    </row>
  </sheetData>
  <sheetProtection selectLockedCells="1"/>
  <mergeCells count="304">
    <mergeCell ref="F30:M30"/>
    <mergeCell ref="N30:U30"/>
    <mergeCell ref="V30:BP30"/>
    <mergeCell ref="F31:M31"/>
    <mergeCell ref="N31:U31"/>
    <mergeCell ref="V31:BP31"/>
    <mergeCell ref="I34:N35"/>
    <mergeCell ref="O34:BD35"/>
    <mergeCell ref="BE34:BO35"/>
    <mergeCell ref="BP34:CE35"/>
    <mergeCell ref="BQ30:BW31"/>
    <mergeCell ref="BX30:CE31"/>
    <mergeCell ref="I33:N33"/>
    <mergeCell ref="O33:BD33"/>
    <mergeCell ref="BE33:BO33"/>
    <mergeCell ref="BP33:CE33"/>
    <mergeCell ref="BV36:BY37"/>
    <mergeCell ref="BZ36:CA37"/>
    <mergeCell ref="CB36:CE37"/>
    <mergeCell ref="X36:AA36"/>
    <mergeCell ref="AB36:BD36"/>
    <mergeCell ref="BE36:BO37"/>
    <mergeCell ref="BP36:BS37"/>
    <mergeCell ref="P37:BD37"/>
    <mergeCell ref="I38:S38"/>
    <mergeCell ref="T38:AQ38"/>
    <mergeCell ref="AR38:BI40"/>
    <mergeCell ref="BT36:BU37"/>
    <mergeCell ref="I36:N37"/>
    <mergeCell ref="P36:Q36"/>
    <mergeCell ref="R36:U36"/>
    <mergeCell ref="V36:W36"/>
    <mergeCell ref="BJ38:CE40"/>
    <mergeCell ref="I39:S40"/>
    <mergeCell ref="T39:AQ40"/>
    <mergeCell ref="AX41:BO43"/>
    <mergeCell ref="BP41:CE43"/>
    <mergeCell ref="O42:AH43"/>
    <mergeCell ref="AP44:AQ46"/>
    <mergeCell ref="AR44:AS46"/>
    <mergeCell ref="AT44:AU46"/>
    <mergeCell ref="AV44:AW46"/>
    <mergeCell ref="I44:N46"/>
    <mergeCell ref="O44:AH44"/>
    <mergeCell ref="AI44:AL46"/>
    <mergeCell ref="AM44:AO46"/>
    <mergeCell ref="AX44:BO46"/>
    <mergeCell ref="BP44:CE46"/>
    <mergeCell ref="O45:AH46"/>
    <mergeCell ref="I41:N43"/>
    <mergeCell ref="O41:AH41"/>
    <mergeCell ref="AI41:AL43"/>
    <mergeCell ref="AM41:AW43"/>
    <mergeCell ref="B46:E52"/>
    <mergeCell ref="I47:N49"/>
    <mergeCell ref="O47:AH47"/>
    <mergeCell ref="AI47:AL49"/>
    <mergeCell ref="AM47:AO49"/>
    <mergeCell ref="AP47:AQ49"/>
    <mergeCell ref="O48:AH49"/>
    <mergeCell ref="BP47:CE49"/>
    <mergeCell ref="AP53:AZ54"/>
    <mergeCell ref="BA53:CA54"/>
    <mergeCell ref="CB53:CE54"/>
    <mergeCell ref="AR47:AS49"/>
    <mergeCell ref="AT47:AU49"/>
    <mergeCell ref="AV47:AW49"/>
    <mergeCell ref="AX47:BO49"/>
    <mergeCell ref="AD54:AE54"/>
    <mergeCell ref="B54:E56"/>
    <mergeCell ref="X54:Y54"/>
    <mergeCell ref="Z54:AA54"/>
    <mergeCell ref="AB54:AC54"/>
    <mergeCell ref="BX59:CE60"/>
    <mergeCell ref="F60:M60"/>
    <mergeCell ref="N60:U60"/>
    <mergeCell ref="V60:BP60"/>
    <mergeCell ref="F59:M59"/>
    <mergeCell ref="N59:U59"/>
    <mergeCell ref="V59:BP59"/>
    <mergeCell ref="BQ59:BW60"/>
    <mergeCell ref="I62:N62"/>
    <mergeCell ref="O62:BD62"/>
    <mergeCell ref="BE62:BO62"/>
    <mergeCell ref="BP62:CE62"/>
    <mergeCell ref="BE65:BO66"/>
    <mergeCell ref="AX70:BO72"/>
    <mergeCell ref="BP70:CE72"/>
    <mergeCell ref="CB65:CE66"/>
    <mergeCell ref="BE63:BO64"/>
    <mergeCell ref="BP63:CE64"/>
    <mergeCell ref="I67:S67"/>
    <mergeCell ref="T67:AQ67"/>
    <mergeCell ref="AR67:BI69"/>
    <mergeCell ref="BJ67:CE69"/>
    <mergeCell ref="I68:S69"/>
    <mergeCell ref="T68:AQ69"/>
    <mergeCell ref="I65:N66"/>
    <mergeCell ref="P65:Q65"/>
    <mergeCell ref="R65:U65"/>
    <mergeCell ref="V65:W65"/>
    <mergeCell ref="I63:N64"/>
    <mergeCell ref="O63:BD64"/>
    <mergeCell ref="X65:AA65"/>
    <mergeCell ref="AB65:BD65"/>
    <mergeCell ref="P66:BD66"/>
    <mergeCell ref="O74:AH75"/>
    <mergeCell ref="O71:AH72"/>
    <mergeCell ref="I73:N75"/>
    <mergeCell ref="O73:AH73"/>
    <mergeCell ref="AI73:AL75"/>
    <mergeCell ref="AI70:AL72"/>
    <mergeCell ref="AM70:AW72"/>
    <mergeCell ref="I70:N72"/>
    <mergeCell ref="O70:AH70"/>
    <mergeCell ref="B83:E85"/>
    <mergeCell ref="X83:Y83"/>
    <mergeCell ref="Z83:AA83"/>
    <mergeCell ref="AB83:AC83"/>
    <mergeCell ref="BP76:CE78"/>
    <mergeCell ref="AT73:AU75"/>
    <mergeCell ref="AV73:AW75"/>
    <mergeCell ref="AX73:BO75"/>
    <mergeCell ref="BP73:CE75"/>
    <mergeCell ref="AM76:AO78"/>
    <mergeCell ref="AT76:AU78"/>
    <mergeCell ref="AV76:AW78"/>
    <mergeCell ref="AX76:BO78"/>
    <mergeCell ref="AP76:AQ78"/>
    <mergeCell ref="AR76:AS78"/>
    <mergeCell ref="B75:E81"/>
    <mergeCell ref="I76:N78"/>
    <mergeCell ref="O76:AH76"/>
    <mergeCell ref="AI76:AL78"/>
    <mergeCell ref="O77:AH78"/>
    <mergeCell ref="AP82:AZ83"/>
    <mergeCell ref="AM73:AO75"/>
    <mergeCell ref="AP73:AQ75"/>
    <mergeCell ref="AR73:AS75"/>
    <mergeCell ref="F88:M88"/>
    <mergeCell ref="N88:U88"/>
    <mergeCell ref="V88:BP88"/>
    <mergeCell ref="BQ88:BW89"/>
    <mergeCell ref="I92:N93"/>
    <mergeCell ref="F89:M89"/>
    <mergeCell ref="N89:U89"/>
    <mergeCell ref="V89:BP89"/>
    <mergeCell ref="O92:BD93"/>
    <mergeCell ref="BE92:BO93"/>
    <mergeCell ref="BP92:CE93"/>
    <mergeCell ref="V94:W94"/>
    <mergeCell ref="AI99:AL101"/>
    <mergeCell ref="AM99:AW101"/>
    <mergeCell ref="I99:N101"/>
    <mergeCell ref="O99:AH99"/>
    <mergeCell ref="X94:AA94"/>
    <mergeCell ref="AX99:BO101"/>
    <mergeCell ref="BP99:CE101"/>
    <mergeCell ref="CB94:CE95"/>
    <mergeCell ref="BP94:BS95"/>
    <mergeCell ref="BT94:BU95"/>
    <mergeCell ref="BV94:BY95"/>
    <mergeCell ref="BZ94:CA95"/>
    <mergeCell ref="AB94:BD94"/>
    <mergeCell ref="P95:BD95"/>
    <mergeCell ref="B112:E114"/>
    <mergeCell ref="X112:Y112"/>
    <mergeCell ref="Z112:AA112"/>
    <mergeCell ref="AB112:AC112"/>
    <mergeCell ref="CB111:CE112"/>
    <mergeCell ref="BP102:CE104"/>
    <mergeCell ref="O103:AH104"/>
    <mergeCell ref="AM102:AO104"/>
    <mergeCell ref="AP102:AQ104"/>
    <mergeCell ref="AR102:AS104"/>
    <mergeCell ref="AT102:AU104"/>
    <mergeCell ref="AM105:AO107"/>
    <mergeCell ref="AP105:AQ107"/>
    <mergeCell ref="AR105:AS107"/>
    <mergeCell ref="AT105:AU107"/>
    <mergeCell ref="I102:N104"/>
    <mergeCell ref="O102:AH102"/>
    <mergeCell ref="AI102:AL104"/>
    <mergeCell ref="AV102:AW104"/>
    <mergeCell ref="AX102:BO104"/>
    <mergeCell ref="CB114:CE115"/>
    <mergeCell ref="AP111:AZ112"/>
    <mergeCell ref="B25:E27"/>
    <mergeCell ref="I91:N91"/>
    <mergeCell ref="O91:BD91"/>
    <mergeCell ref="BE91:BO91"/>
    <mergeCell ref="BP91:CE91"/>
    <mergeCell ref="BA24:CA25"/>
    <mergeCell ref="CB24:CE25"/>
    <mergeCell ref="X25:Y25"/>
    <mergeCell ref="B104:E110"/>
    <mergeCell ref="I105:N107"/>
    <mergeCell ref="O105:AH105"/>
    <mergeCell ref="AI105:AL107"/>
    <mergeCell ref="O106:AH107"/>
    <mergeCell ref="BE94:BO95"/>
    <mergeCell ref="I96:S96"/>
    <mergeCell ref="T96:AQ96"/>
    <mergeCell ref="AR96:BI98"/>
    <mergeCell ref="BJ96:CE98"/>
    <mergeCell ref="I97:S98"/>
    <mergeCell ref="T97:AQ98"/>
    <mergeCell ref="O100:AH101"/>
    <mergeCell ref="I94:N95"/>
    <mergeCell ref="P94:Q94"/>
    <mergeCell ref="R94:U94"/>
    <mergeCell ref="AP27:AZ28"/>
    <mergeCell ref="BA27:CA28"/>
    <mergeCell ref="AD112:AE112"/>
    <mergeCell ref="AP114:AZ115"/>
    <mergeCell ref="BA114:CA115"/>
    <mergeCell ref="AV105:AW107"/>
    <mergeCell ref="AX105:BO107"/>
    <mergeCell ref="BP105:CE107"/>
    <mergeCell ref="BA111:CA112"/>
    <mergeCell ref="CB27:CE28"/>
    <mergeCell ref="AD83:AE83"/>
    <mergeCell ref="AP85:AZ86"/>
    <mergeCell ref="BX88:CE89"/>
    <mergeCell ref="CB85:CE86"/>
    <mergeCell ref="BA82:CA83"/>
    <mergeCell ref="CB82:CE83"/>
    <mergeCell ref="BA85:CA86"/>
    <mergeCell ref="BP65:BS66"/>
    <mergeCell ref="BT65:BU66"/>
    <mergeCell ref="BV65:BY66"/>
    <mergeCell ref="BZ65:CA66"/>
    <mergeCell ref="AP56:AZ57"/>
    <mergeCell ref="BA56:CA57"/>
    <mergeCell ref="CB56:CE57"/>
    <mergeCell ref="AB25:AC25"/>
    <mergeCell ref="AD25:AE25"/>
    <mergeCell ref="AP24:AZ25"/>
    <mergeCell ref="Z25:AA25"/>
    <mergeCell ref="AM18:AO20"/>
    <mergeCell ref="AP18:AQ20"/>
    <mergeCell ref="I15:N17"/>
    <mergeCell ref="I18:N20"/>
    <mergeCell ref="O16:AH17"/>
    <mergeCell ref="AP15:AQ17"/>
    <mergeCell ref="O19:AH20"/>
    <mergeCell ref="O15:AH15"/>
    <mergeCell ref="AI15:AL17"/>
    <mergeCell ref="AM15:AO17"/>
    <mergeCell ref="AT18:AU20"/>
    <mergeCell ref="AV18:AW20"/>
    <mergeCell ref="AX18:BO20"/>
    <mergeCell ref="BP18:CE20"/>
    <mergeCell ref="AR18:AS20"/>
    <mergeCell ref="AR15:AS17"/>
    <mergeCell ref="AT15:AU17"/>
    <mergeCell ref="AV15:AW17"/>
    <mergeCell ref="B17:E23"/>
    <mergeCell ref="O18:AH18"/>
    <mergeCell ref="AI18:AL20"/>
    <mergeCell ref="AX15:BO17"/>
    <mergeCell ref="BP15:CE17"/>
    <mergeCell ref="O13:AH14"/>
    <mergeCell ref="BZ7:CA8"/>
    <mergeCell ref="BJ9:CE11"/>
    <mergeCell ref="I10:S11"/>
    <mergeCell ref="T10:AQ11"/>
    <mergeCell ref="I12:N14"/>
    <mergeCell ref="O12:AH12"/>
    <mergeCell ref="BP12:CE14"/>
    <mergeCell ref="CB7:CE8"/>
    <mergeCell ref="I7:N8"/>
    <mergeCell ref="P7:Q7"/>
    <mergeCell ref="R7:U7"/>
    <mergeCell ref="V7:W7"/>
    <mergeCell ref="X7:AA7"/>
    <mergeCell ref="AB7:BD7"/>
    <mergeCell ref="BP7:BS8"/>
    <mergeCell ref="BT7:BU8"/>
    <mergeCell ref="BV7:BY8"/>
    <mergeCell ref="AI12:AL14"/>
    <mergeCell ref="AM12:AW14"/>
    <mergeCell ref="AX12:BO14"/>
    <mergeCell ref="P8:BD8"/>
    <mergeCell ref="I9:S9"/>
    <mergeCell ref="T9:AQ9"/>
    <mergeCell ref="AR9:BI11"/>
    <mergeCell ref="BE7:BO8"/>
    <mergeCell ref="F1:M1"/>
    <mergeCell ref="N1:U1"/>
    <mergeCell ref="V1:BP1"/>
    <mergeCell ref="I5:N6"/>
    <mergeCell ref="O5:BD6"/>
    <mergeCell ref="BE5:BO6"/>
    <mergeCell ref="BP5:CE6"/>
    <mergeCell ref="I4:N4"/>
    <mergeCell ref="O4:BD4"/>
    <mergeCell ref="BE4:BO4"/>
    <mergeCell ref="BP4:CE4"/>
    <mergeCell ref="BQ1:BW2"/>
    <mergeCell ref="BX1:CE2"/>
    <mergeCell ref="F2:M2"/>
    <mergeCell ref="N2:U2"/>
    <mergeCell ref="V2:BP2"/>
  </mergeCells>
  <phoneticPr fontId="4"/>
  <printOptions horizontalCentered="1" verticalCentered="1"/>
  <pageMargins left="0.59055118110236227" right="0.59055118110236227" top="0.59055118110236227" bottom="0.59055118110236227" header="0.31496062992125984" footer="0.31496062992125984"/>
  <pageSetup paperSize="9" scale="81" orientation="landscape" r:id="rId1"/>
  <rowBreaks count="3" manualBreakCount="3">
    <brk id="28" max="82" man="1"/>
    <brk id="57" max="82" man="1"/>
    <brk id="86" max="8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L185"/>
  <sheetViews>
    <sheetView showGridLines="0" showRowColHeaders="0" view="pageBreakPreview" zoomScale="60" zoomScaleNormal="70" workbookViewId="0">
      <selection activeCell="AU170" sqref="AU170:BL172"/>
    </sheetView>
  </sheetViews>
  <sheetFormatPr defaultColWidth="1.875" defaultRowHeight="13.5" x14ac:dyDescent="0.15"/>
  <cols>
    <col min="1" max="1" width="8.875" style="1" customWidth="1"/>
    <col min="2" max="16384" width="1.875" style="1"/>
  </cols>
  <sheetData>
    <row r="1" spans="1:84" ht="20.100000000000001" customHeight="1" x14ac:dyDescent="0.15">
      <c r="A1" s="133"/>
      <c r="B1" s="133"/>
      <c r="C1" s="133"/>
      <c r="D1" s="133"/>
      <c r="E1" s="134"/>
      <c r="F1" s="574" t="s">
        <v>0</v>
      </c>
      <c r="G1" s="575"/>
      <c r="H1" s="575"/>
      <c r="I1" s="576"/>
      <c r="J1" s="576"/>
      <c r="K1" s="576"/>
      <c r="L1" s="576"/>
      <c r="M1" s="577"/>
      <c r="N1" s="582" t="str">
        <f>date!B5</f>
        <v>鹿児島県</v>
      </c>
      <c r="O1" s="583"/>
      <c r="P1" s="583"/>
      <c r="Q1" s="583"/>
      <c r="R1" s="583"/>
      <c r="S1" s="584"/>
      <c r="T1" s="584"/>
      <c r="U1" s="585"/>
      <c r="V1" s="586" t="str">
        <f>"令和"&amp;date!B3&amp;"年度　第４８回全国高等学校選抜バドミントン大会"</f>
        <v>令和元年度　第４８回全国高等学校選抜バドミントン大会</v>
      </c>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8"/>
      <c r="BO1" s="587"/>
      <c r="BP1" s="589"/>
      <c r="BQ1" s="520" t="s">
        <v>3</v>
      </c>
      <c r="BR1" s="521"/>
      <c r="BS1" s="521"/>
      <c r="BT1" s="521"/>
      <c r="BU1" s="521"/>
      <c r="BV1" s="521"/>
      <c r="BW1" s="522"/>
      <c r="BX1" s="545" t="str">
        <f>IF('①入力シート(男女)'!$D$20="","",'①入力シート(男女)'!$D$20)</f>
        <v/>
      </c>
      <c r="BY1" s="521"/>
      <c r="BZ1" s="521"/>
      <c r="CA1" s="521"/>
      <c r="CB1" s="521"/>
      <c r="CC1" s="521"/>
      <c r="CD1" s="521"/>
      <c r="CE1" s="546"/>
      <c r="CF1" s="134"/>
    </row>
    <row r="2" spans="1:84" ht="20.100000000000001" customHeight="1" thickBot="1" x14ac:dyDescent="0.2">
      <c r="A2" s="133"/>
      <c r="B2" s="133"/>
      <c r="C2" s="133"/>
      <c r="D2" s="133"/>
      <c r="E2" s="134"/>
      <c r="F2" s="578" t="s">
        <v>1</v>
      </c>
      <c r="G2" s="579"/>
      <c r="H2" s="579"/>
      <c r="I2" s="580"/>
      <c r="J2" s="580"/>
      <c r="K2" s="580"/>
      <c r="L2" s="580"/>
      <c r="M2" s="581"/>
      <c r="N2" s="580" t="s">
        <v>2</v>
      </c>
      <c r="O2" s="580"/>
      <c r="P2" s="580"/>
      <c r="Q2" s="580"/>
      <c r="R2" s="580"/>
      <c r="S2" s="580"/>
      <c r="T2" s="580"/>
      <c r="U2" s="591"/>
      <c r="V2" s="586" t="s">
        <v>39</v>
      </c>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587"/>
      <c r="BI2" s="587"/>
      <c r="BJ2" s="587"/>
      <c r="BK2" s="587"/>
      <c r="BL2" s="587"/>
      <c r="BM2" s="587"/>
      <c r="BN2" s="588"/>
      <c r="BO2" s="587"/>
      <c r="BP2" s="589"/>
      <c r="BQ2" s="523"/>
      <c r="BR2" s="524"/>
      <c r="BS2" s="524"/>
      <c r="BT2" s="524"/>
      <c r="BU2" s="524"/>
      <c r="BV2" s="524"/>
      <c r="BW2" s="525"/>
      <c r="BX2" s="547"/>
      <c r="BY2" s="524"/>
      <c r="BZ2" s="524"/>
      <c r="CA2" s="524"/>
      <c r="CB2" s="524"/>
      <c r="CC2" s="524"/>
      <c r="CD2" s="524"/>
      <c r="CE2" s="548"/>
      <c r="CF2" s="134"/>
    </row>
    <row r="3" spans="1:84" ht="14.25" thickBot="1" x14ac:dyDescent="0.2">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row>
    <row r="4" spans="1:84" x14ac:dyDescent="0.15">
      <c r="A4" s="134"/>
      <c r="B4" s="134"/>
      <c r="C4" s="134"/>
      <c r="D4" s="134"/>
      <c r="E4" s="134"/>
      <c r="F4" s="134"/>
      <c r="G4" s="134"/>
      <c r="H4" s="134"/>
      <c r="I4" s="134"/>
      <c r="J4" s="134"/>
      <c r="K4" s="134"/>
      <c r="L4" s="563" t="s">
        <v>20</v>
      </c>
      <c r="M4" s="551"/>
      <c r="N4" s="551"/>
      <c r="O4" s="551"/>
      <c r="P4" s="551"/>
      <c r="Q4" s="551"/>
      <c r="R4" s="551" t="str">
        <f>IF('①入力シート(男女)'!$D$60="","",'①入力シート(男女)'!$Y$22)</f>
        <v/>
      </c>
      <c r="S4" s="551"/>
      <c r="T4" s="551"/>
      <c r="U4" s="551"/>
      <c r="V4" s="551"/>
      <c r="W4" s="551"/>
      <c r="X4" s="551"/>
      <c r="Y4" s="551"/>
      <c r="Z4" s="551"/>
      <c r="AA4" s="551"/>
      <c r="AB4" s="551"/>
      <c r="AC4" s="551"/>
      <c r="AD4" s="551"/>
      <c r="AE4" s="551"/>
      <c r="AF4" s="551"/>
      <c r="AG4" s="551"/>
      <c r="AH4" s="551"/>
      <c r="AI4" s="551"/>
      <c r="AJ4" s="551"/>
      <c r="AK4" s="551"/>
      <c r="AL4" s="551"/>
      <c r="AM4" s="551"/>
      <c r="AN4" s="551"/>
      <c r="AO4" s="551"/>
      <c r="AP4" s="551"/>
      <c r="AQ4" s="551"/>
      <c r="AR4" s="551"/>
      <c r="AS4" s="551"/>
      <c r="AT4" s="551"/>
      <c r="AU4" s="551"/>
      <c r="AV4" s="551"/>
      <c r="AW4" s="551"/>
      <c r="AX4" s="551"/>
      <c r="AY4" s="551"/>
      <c r="AZ4" s="551"/>
      <c r="BA4" s="551"/>
      <c r="BB4" s="551"/>
      <c r="BC4" s="551"/>
      <c r="BD4" s="551"/>
      <c r="BE4" s="551"/>
      <c r="BF4" s="551"/>
      <c r="BG4" s="551"/>
      <c r="BH4" s="551" t="s">
        <v>11</v>
      </c>
      <c r="BI4" s="551"/>
      <c r="BJ4" s="551"/>
      <c r="BK4" s="551"/>
      <c r="BL4" s="551"/>
      <c r="BM4" s="551"/>
      <c r="BN4" s="551"/>
      <c r="BO4" s="551"/>
      <c r="BP4" s="551"/>
      <c r="BQ4" s="551"/>
      <c r="BR4" s="551"/>
      <c r="BS4" s="551" t="str">
        <f>'①入力シート(男女)'!$H$59&amp;"　"&amp;'①入力シート(男女)'!$J$59</f>
        <v>　</v>
      </c>
      <c r="BT4" s="551"/>
      <c r="BU4" s="551"/>
      <c r="BV4" s="551"/>
      <c r="BW4" s="551"/>
      <c r="BX4" s="551"/>
      <c r="BY4" s="551"/>
      <c r="BZ4" s="551"/>
      <c r="CA4" s="551"/>
      <c r="CB4" s="551"/>
      <c r="CC4" s="551"/>
      <c r="CD4" s="551"/>
      <c r="CE4" s="552"/>
      <c r="CF4" s="134"/>
    </row>
    <row r="5" spans="1:84" x14ac:dyDescent="0.15">
      <c r="A5" s="134"/>
      <c r="B5" s="134"/>
      <c r="C5" s="134"/>
      <c r="D5" s="134"/>
      <c r="E5" s="134"/>
      <c r="F5" s="134"/>
      <c r="G5" s="134"/>
      <c r="H5" s="134"/>
      <c r="I5" s="134"/>
      <c r="J5" s="134"/>
      <c r="K5" s="134"/>
      <c r="L5" s="564" t="s">
        <v>13</v>
      </c>
      <c r="M5" s="543"/>
      <c r="N5" s="543"/>
      <c r="O5" s="543"/>
      <c r="P5" s="543"/>
      <c r="Q5" s="543"/>
      <c r="R5" s="543" t="str">
        <f>IF('①入力シート(男女)'!$D$60="","",'①入力シート(男女)'!$Y$21)</f>
        <v/>
      </c>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543" t="s">
        <v>73</v>
      </c>
      <c r="BI5" s="543"/>
      <c r="BJ5" s="543"/>
      <c r="BK5" s="543"/>
      <c r="BL5" s="543"/>
      <c r="BM5" s="543"/>
      <c r="BN5" s="543"/>
      <c r="BO5" s="543"/>
      <c r="BP5" s="543"/>
      <c r="BQ5" s="543"/>
      <c r="BR5" s="543"/>
      <c r="BS5" s="543" t="str">
        <f>'①入力シート(男女)'!$D$59&amp;"　"&amp;'①入力シート(男女)'!$F$59</f>
        <v>　</v>
      </c>
      <c r="BT5" s="543"/>
      <c r="BU5" s="543"/>
      <c r="BV5" s="543"/>
      <c r="BW5" s="543"/>
      <c r="BX5" s="543"/>
      <c r="BY5" s="543"/>
      <c r="BZ5" s="543"/>
      <c r="CA5" s="543"/>
      <c r="CB5" s="543"/>
      <c r="CC5" s="543"/>
      <c r="CD5" s="543"/>
      <c r="CE5" s="573"/>
      <c r="CF5" s="134"/>
    </row>
    <row r="6" spans="1:84" x14ac:dyDescent="0.15">
      <c r="A6" s="134"/>
      <c r="B6" s="134"/>
      <c r="C6" s="134"/>
      <c r="D6" s="134"/>
      <c r="E6" s="134"/>
      <c r="F6" s="134"/>
      <c r="G6" s="134"/>
      <c r="H6" s="134"/>
      <c r="I6" s="134"/>
      <c r="J6" s="134"/>
      <c r="K6" s="134"/>
      <c r="L6" s="565"/>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7"/>
      <c r="AS6" s="537"/>
      <c r="AT6" s="537"/>
      <c r="AU6" s="537"/>
      <c r="AV6" s="537"/>
      <c r="AW6" s="537"/>
      <c r="AX6" s="537"/>
      <c r="AY6" s="537"/>
      <c r="AZ6" s="537"/>
      <c r="BA6" s="537"/>
      <c r="BB6" s="537"/>
      <c r="BC6" s="537"/>
      <c r="BD6" s="537"/>
      <c r="BE6" s="537"/>
      <c r="BF6" s="537"/>
      <c r="BG6" s="537"/>
      <c r="BH6" s="537"/>
      <c r="BI6" s="537"/>
      <c r="BJ6" s="537"/>
      <c r="BK6" s="537"/>
      <c r="BL6" s="537"/>
      <c r="BM6" s="537"/>
      <c r="BN6" s="537"/>
      <c r="BO6" s="537"/>
      <c r="BP6" s="537"/>
      <c r="BQ6" s="537"/>
      <c r="BR6" s="537"/>
      <c r="BS6" s="537"/>
      <c r="BT6" s="537"/>
      <c r="BU6" s="537"/>
      <c r="BV6" s="537"/>
      <c r="BW6" s="537"/>
      <c r="BX6" s="537"/>
      <c r="BY6" s="537"/>
      <c r="BZ6" s="537"/>
      <c r="CA6" s="537"/>
      <c r="CB6" s="537"/>
      <c r="CC6" s="537"/>
      <c r="CD6" s="537"/>
      <c r="CE6" s="553"/>
      <c r="CF6" s="134"/>
    </row>
    <row r="7" spans="1:84" x14ac:dyDescent="0.15">
      <c r="A7" s="134"/>
      <c r="B7" s="134"/>
      <c r="C7" s="134"/>
      <c r="D7" s="134"/>
      <c r="E7" s="134"/>
      <c r="F7" s="134"/>
      <c r="G7" s="134"/>
      <c r="H7" s="134"/>
      <c r="I7" s="134"/>
      <c r="J7" s="134"/>
      <c r="K7" s="134"/>
      <c r="L7" s="565" t="s">
        <v>15</v>
      </c>
      <c r="M7" s="537"/>
      <c r="N7" s="537"/>
      <c r="O7" s="537"/>
      <c r="P7" s="537"/>
      <c r="Q7" s="537"/>
      <c r="R7" s="135"/>
      <c r="S7" s="526" t="s">
        <v>17</v>
      </c>
      <c r="T7" s="527"/>
      <c r="U7" s="592" t="str">
        <f>IF('①入力シート(男女)'!$D$60="","",'①入力シート(男女)'!$D$25)</f>
        <v/>
      </c>
      <c r="V7" s="592"/>
      <c r="W7" s="592"/>
      <c r="X7" s="592"/>
      <c r="Y7" s="528" t="s">
        <v>19</v>
      </c>
      <c r="Z7" s="528"/>
      <c r="AA7" s="528" t="str">
        <f>IF('①入力シート(男女)'!$D$60="","",'①入力シート(男女)'!$F$25)</f>
        <v/>
      </c>
      <c r="AB7" s="528"/>
      <c r="AC7" s="528"/>
      <c r="AD7" s="528"/>
      <c r="AE7" s="528"/>
      <c r="AF7" s="528"/>
      <c r="AG7" s="528"/>
      <c r="AH7" s="528"/>
      <c r="AI7" s="528"/>
      <c r="AJ7" s="528"/>
      <c r="AK7" s="528"/>
      <c r="AL7" s="528"/>
      <c r="AM7" s="528"/>
      <c r="AN7" s="528"/>
      <c r="AO7" s="528"/>
      <c r="AP7" s="528"/>
      <c r="AQ7" s="528"/>
      <c r="AR7" s="528"/>
      <c r="AS7" s="528"/>
      <c r="AT7" s="528"/>
      <c r="AU7" s="528"/>
      <c r="AV7" s="528"/>
      <c r="AW7" s="528"/>
      <c r="AX7" s="528"/>
      <c r="AY7" s="528"/>
      <c r="AZ7" s="528"/>
      <c r="BA7" s="528"/>
      <c r="BB7" s="528"/>
      <c r="BC7" s="528"/>
      <c r="BD7" s="528"/>
      <c r="BE7" s="528"/>
      <c r="BF7" s="528"/>
      <c r="BG7" s="544"/>
      <c r="BH7" s="537" t="s">
        <v>75</v>
      </c>
      <c r="BI7" s="537"/>
      <c r="BJ7" s="537"/>
      <c r="BK7" s="537"/>
      <c r="BL7" s="537"/>
      <c r="BM7" s="537"/>
      <c r="BN7" s="537"/>
      <c r="BO7" s="537"/>
      <c r="BP7" s="537"/>
      <c r="BQ7" s="537"/>
      <c r="BR7" s="537"/>
      <c r="BS7" s="537" t="str">
        <f>IF('①入力シート(男女)'!$D$60="","",'①入力シート(男女)'!$D$27)</f>
        <v/>
      </c>
      <c r="BT7" s="537"/>
      <c r="BU7" s="618"/>
      <c r="BV7" s="536" t="s">
        <v>19</v>
      </c>
      <c r="BW7" s="536"/>
      <c r="BX7" s="536" t="str">
        <f>IF('①入力シート(男女)'!$D$60="","",'①入力シート(男女)'!$F$27)</f>
        <v/>
      </c>
      <c r="BY7" s="536"/>
      <c r="BZ7" s="619"/>
      <c r="CA7" s="536" t="s">
        <v>19</v>
      </c>
      <c r="CB7" s="536"/>
      <c r="CC7" s="595" t="str">
        <f>IF('①入力シート(男女)'!$D$60="","",'①入力シート(男女)'!$H$27)</f>
        <v/>
      </c>
      <c r="CD7" s="537"/>
      <c r="CE7" s="553"/>
      <c r="CF7" s="134"/>
    </row>
    <row r="8" spans="1:84" x14ac:dyDescent="0.15">
      <c r="A8" s="134"/>
      <c r="B8" s="134"/>
      <c r="C8" s="134"/>
      <c r="D8" s="134"/>
      <c r="E8" s="134"/>
      <c r="F8" s="134"/>
      <c r="G8" s="134"/>
      <c r="H8" s="134"/>
      <c r="I8" s="134"/>
      <c r="J8" s="134"/>
      <c r="K8" s="134"/>
      <c r="L8" s="565"/>
      <c r="M8" s="537"/>
      <c r="N8" s="537"/>
      <c r="O8" s="537"/>
      <c r="P8" s="537"/>
      <c r="Q8" s="537"/>
      <c r="R8" s="136"/>
      <c r="S8" s="542" t="str">
        <f>IF('①入力シート(男女)'!$D$60="","",'①入力シート(男女)'!$D$26)</f>
        <v/>
      </c>
      <c r="T8" s="543"/>
      <c r="U8" s="543"/>
      <c r="V8" s="543"/>
      <c r="W8" s="543"/>
      <c r="X8" s="543"/>
      <c r="Y8" s="543"/>
      <c r="Z8" s="543"/>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3"/>
      <c r="AY8" s="543"/>
      <c r="AZ8" s="543"/>
      <c r="BA8" s="543"/>
      <c r="BB8" s="543"/>
      <c r="BC8" s="543"/>
      <c r="BD8" s="543"/>
      <c r="BE8" s="543"/>
      <c r="BF8" s="543"/>
      <c r="BG8" s="543"/>
      <c r="BH8" s="537"/>
      <c r="BI8" s="537"/>
      <c r="BJ8" s="537"/>
      <c r="BK8" s="537"/>
      <c r="BL8" s="537"/>
      <c r="BM8" s="537"/>
      <c r="BN8" s="537"/>
      <c r="BO8" s="537"/>
      <c r="BP8" s="537"/>
      <c r="BQ8" s="537"/>
      <c r="BR8" s="537"/>
      <c r="BS8" s="537"/>
      <c r="BT8" s="537"/>
      <c r="BU8" s="618"/>
      <c r="BV8" s="536"/>
      <c r="BW8" s="536"/>
      <c r="BX8" s="536"/>
      <c r="BY8" s="536"/>
      <c r="BZ8" s="619"/>
      <c r="CA8" s="536"/>
      <c r="CB8" s="536"/>
      <c r="CC8" s="595"/>
      <c r="CD8" s="537"/>
      <c r="CE8" s="553"/>
      <c r="CF8" s="134"/>
    </row>
    <row r="9" spans="1:84" x14ac:dyDescent="0.15">
      <c r="A9" s="134"/>
      <c r="B9" s="134"/>
      <c r="C9" s="134"/>
      <c r="D9" s="134"/>
      <c r="E9" s="134"/>
      <c r="F9" s="134"/>
      <c r="G9" s="134"/>
      <c r="H9" s="134"/>
      <c r="I9" s="134"/>
      <c r="J9" s="134"/>
      <c r="K9" s="134"/>
      <c r="L9" s="533" t="s">
        <v>11</v>
      </c>
      <c r="M9" s="534"/>
      <c r="N9" s="534"/>
      <c r="O9" s="534"/>
      <c r="P9" s="534"/>
      <c r="Q9" s="534"/>
      <c r="R9" s="534"/>
      <c r="S9" s="534"/>
      <c r="T9" s="534"/>
      <c r="U9" s="534"/>
      <c r="V9" s="540"/>
      <c r="W9" s="534" t="str">
        <f>'①入力シート(男女)'!$H$60&amp;"　"&amp;'①入力シート(男女)'!$J$60</f>
        <v>　</v>
      </c>
      <c r="X9" s="534"/>
      <c r="Y9" s="534"/>
      <c r="Z9" s="534"/>
      <c r="AA9" s="534"/>
      <c r="AB9" s="534"/>
      <c r="AC9" s="534"/>
      <c r="AD9" s="534"/>
      <c r="AE9" s="534"/>
      <c r="AF9" s="534"/>
      <c r="AG9" s="540"/>
      <c r="AH9" s="540"/>
      <c r="AI9" s="540"/>
      <c r="AJ9" s="534" t="s">
        <v>11</v>
      </c>
      <c r="AK9" s="534"/>
      <c r="AL9" s="534"/>
      <c r="AM9" s="534"/>
      <c r="AN9" s="534"/>
      <c r="AO9" s="534"/>
      <c r="AP9" s="534"/>
      <c r="AQ9" s="534"/>
      <c r="AR9" s="534"/>
      <c r="AS9" s="534"/>
      <c r="AT9" s="540"/>
      <c r="AU9" s="534" t="str">
        <f>IF('①入力シート(男女)'!$H$61="","",'①入力シート(男女)'!$H$61&amp;"　"&amp;'①入力シート(男女)'!$J$61)</f>
        <v/>
      </c>
      <c r="AV9" s="534"/>
      <c r="AW9" s="534"/>
      <c r="AX9" s="534"/>
      <c r="AY9" s="534"/>
      <c r="AZ9" s="534"/>
      <c r="BA9" s="534"/>
      <c r="BB9" s="534"/>
      <c r="BC9" s="534"/>
      <c r="BD9" s="534"/>
      <c r="BE9" s="540"/>
      <c r="BF9" s="540"/>
      <c r="BG9" s="540"/>
      <c r="BH9" s="534" t="s">
        <v>10</v>
      </c>
      <c r="BI9" s="534"/>
      <c r="BJ9" s="534"/>
      <c r="BK9" s="534"/>
      <c r="BL9" s="534"/>
      <c r="BM9" s="534"/>
      <c r="BN9" s="534"/>
      <c r="BO9" s="534"/>
      <c r="BP9" s="534"/>
      <c r="BQ9" s="534"/>
      <c r="BR9" s="540"/>
      <c r="BS9" s="534" t="e">
        <f>IF('①入力シート(男女)'!#REF!="","",'①入力シート(男女)'!#REF!&amp;"　"&amp;'①入力シート(男女)'!#REF!)</f>
        <v>#REF!</v>
      </c>
      <c r="BT9" s="534"/>
      <c r="BU9" s="534"/>
      <c r="BV9" s="534"/>
      <c r="BW9" s="534"/>
      <c r="BX9" s="534"/>
      <c r="BY9" s="534"/>
      <c r="BZ9" s="534"/>
      <c r="CA9" s="534"/>
      <c r="CB9" s="534"/>
      <c r="CC9" s="540"/>
      <c r="CD9" s="540"/>
      <c r="CE9" s="541"/>
      <c r="CF9" s="134"/>
    </row>
    <row r="10" spans="1:84" x14ac:dyDescent="0.15">
      <c r="A10" s="134"/>
      <c r="B10" s="134"/>
      <c r="C10" s="134"/>
      <c r="D10" s="134"/>
      <c r="E10" s="134"/>
      <c r="F10" s="134"/>
      <c r="G10" s="134"/>
      <c r="H10" s="134"/>
      <c r="I10" s="134"/>
      <c r="J10" s="134"/>
      <c r="K10" s="134"/>
      <c r="L10" s="564" t="s">
        <v>23</v>
      </c>
      <c r="M10" s="543"/>
      <c r="N10" s="543"/>
      <c r="O10" s="543"/>
      <c r="P10" s="543"/>
      <c r="Q10" s="543"/>
      <c r="R10" s="543"/>
      <c r="S10" s="543"/>
      <c r="T10" s="543"/>
      <c r="U10" s="543"/>
      <c r="V10" s="569"/>
      <c r="W10" s="543" t="str">
        <f>'①入力シート(男女)'!$D$60&amp;"　"&amp;'①入力シート(男女)'!$F$60</f>
        <v>　</v>
      </c>
      <c r="X10" s="543"/>
      <c r="Y10" s="543"/>
      <c r="Z10" s="543"/>
      <c r="AA10" s="543"/>
      <c r="AB10" s="543"/>
      <c r="AC10" s="543"/>
      <c r="AD10" s="543"/>
      <c r="AE10" s="543"/>
      <c r="AF10" s="543"/>
      <c r="AG10" s="543"/>
      <c r="AH10" s="543"/>
      <c r="AI10" s="543"/>
      <c r="AJ10" s="543" t="s">
        <v>24</v>
      </c>
      <c r="AK10" s="543"/>
      <c r="AL10" s="543"/>
      <c r="AM10" s="543"/>
      <c r="AN10" s="543"/>
      <c r="AO10" s="543"/>
      <c r="AP10" s="543"/>
      <c r="AQ10" s="543"/>
      <c r="AR10" s="543"/>
      <c r="AS10" s="543"/>
      <c r="AT10" s="569"/>
      <c r="AU10" s="543" t="str">
        <f>IF('①入力シート(男女)'!$D$61="","",'①入力シート(男女)'!$D$61&amp;"　"&amp;'①入力シート(男女)'!$F$61)</f>
        <v/>
      </c>
      <c r="AV10" s="543"/>
      <c r="AW10" s="543"/>
      <c r="AX10" s="543"/>
      <c r="AY10" s="543"/>
      <c r="AZ10" s="543"/>
      <c r="BA10" s="543"/>
      <c r="BB10" s="543"/>
      <c r="BC10" s="543"/>
      <c r="BD10" s="543"/>
      <c r="BE10" s="543"/>
      <c r="BF10" s="543"/>
      <c r="BG10" s="543"/>
      <c r="BH10" s="543" t="s">
        <v>25</v>
      </c>
      <c r="BI10" s="543"/>
      <c r="BJ10" s="543"/>
      <c r="BK10" s="543"/>
      <c r="BL10" s="543"/>
      <c r="BM10" s="543"/>
      <c r="BN10" s="543"/>
      <c r="BO10" s="543"/>
      <c r="BP10" s="543"/>
      <c r="BQ10" s="543"/>
      <c r="BR10" s="569"/>
      <c r="BS10" s="543" t="e">
        <f>IF('①入力シート(男女)'!#REF!="","",'①入力シート(男女)'!#REF!&amp;"　"&amp;'①入力シート(男女)'!#REF!)</f>
        <v>#REF!</v>
      </c>
      <c r="BT10" s="543"/>
      <c r="BU10" s="543"/>
      <c r="BV10" s="543"/>
      <c r="BW10" s="543"/>
      <c r="BX10" s="543"/>
      <c r="BY10" s="543"/>
      <c r="BZ10" s="543"/>
      <c r="CA10" s="543"/>
      <c r="CB10" s="543"/>
      <c r="CC10" s="543"/>
      <c r="CD10" s="543"/>
      <c r="CE10" s="573"/>
      <c r="CF10" s="134"/>
    </row>
    <row r="11" spans="1:84" x14ac:dyDescent="0.15">
      <c r="A11" s="134"/>
      <c r="B11" s="134"/>
      <c r="C11" s="134"/>
      <c r="D11" s="134"/>
      <c r="E11" s="134"/>
      <c r="F11" s="134"/>
      <c r="G11" s="134"/>
      <c r="H11" s="134"/>
      <c r="I11" s="134"/>
      <c r="J11" s="134"/>
      <c r="K11" s="134"/>
      <c r="L11" s="590"/>
      <c r="M11" s="570"/>
      <c r="N11" s="570"/>
      <c r="O11" s="570"/>
      <c r="P11" s="570"/>
      <c r="Q11" s="570"/>
      <c r="R11" s="570"/>
      <c r="S11" s="570"/>
      <c r="T11" s="570"/>
      <c r="U11" s="570"/>
      <c r="V11" s="570"/>
      <c r="W11" s="537"/>
      <c r="X11" s="537"/>
      <c r="Y11" s="537"/>
      <c r="Z11" s="537"/>
      <c r="AA11" s="537"/>
      <c r="AB11" s="537"/>
      <c r="AC11" s="537"/>
      <c r="AD11" s="537"/>
      <c r="AE11" s="537"/>
      <c r="AF11" s="537"/>
      <c r="AG11" s="537"/>
      <c r="AH11" s="537"/>
      <c r="AI11" s="537"/>
      <c r="AJ11" s="570"/>
      <c r="AK11" s="570"/>
      <c r="AL11" s="570"/>
      <c r="AM11" s="570"/>
      <c r="AN11" s="570"/>
      <c r="AO11" s="570"/>
      <c r="AP11" s="570"/>
      <c r="AQ11" s="570"/>
      <c r="AR11" s="570"/>
      <c r="AS11" s="570"/>
      <c r="AT11" s="570"/>
      <c r="AU11" s="537"/>
      <c r="AV11" s="537"/>
      <c r="AW11" s="537"/>
      <c r="AX11" s="537"/>
      <c r="AY11" s="537"/>
      <c r="AZ11" s="537"/>
      <c r="BA11" s="537"/>
      <c r="BB11" s="537"/>
      <c r="BC11" s="537"/>
      <c r="BD11" s="537"/>
      <c r="BE11" s="537"/>
      <c r="BF11" s="537"/>
      <c r="BG11" s="537"/>
      <c r="BH11" s="570"/>
      <c r="BI11" s="570"/>
      <c r="BJ11" s="570"/>
      <c r="BK11" s="570"/>
      <c r="BL11" s="570"/>
      <c r="BM11" s="570"/>
      <c r="BN11" s="570"/>
      <c r="BO11" s="570"/>
      <c r="BP11" s="570"/>
      <c r="BQ11" s="570"/>
      <c r="BR11" s="570"/>
      <c r="BS11" s="537"/>
      <c r="BT11" s="537"/>
      <c r="BU11" s="537"/>
      <c r="BV11" s="537"/>
      <c r="BW11" s="537"/>
      <c r="BX11" s="537"/>
      <c r="BY11" s="537"/>
      <c r="BZ11" s="537"/>
      <c r="CA11" s="537"/>
      <c r="CB11" s="537"/>
      <c r="CC11" s="537"/>
      <c r="CD11" s="537"/>
      <c r="CE11" s="553"/>
      <c r="CF11" s="134"/>
    </row>
    <row r="12" spans="1:84" x14ac:dyDescent="0.15">
      <c r="A12" s="134"/>
      <c r="B12" s="134"/>
      <c r="C12" s="134"/>
      <c r="D12" s="134"/>
      <c r="E12" s="134"/>
      <c r="F12" s="134"/>
      <c r="G12" s="134"/>
      <c r="H12" s="134"/>
      <c r="I12" s="134"/>
      <c r="J12" s="134"/>
      <c r="K12" s="134"/>
      <c r="L12" s="568" t="str">
        <f>"令　和 "&amp;date!B3&amp;" 年 度"</f>
        <v>令　和 元 年 度</v>
      </c>
      <c r="M12" s="550"/>
      <c r="N12" s="550"/>
      <c r="O12" s="550"/>
      <c r="P12" s="550"/>
      <c r="Q12" s="550"/>
      <c r="R12" s="550"/>
      <c r="S12" s="550"/>
      <c r="T12" s="550"/>
      <c r="U12" s="550"/>
      <c r="V12" s="550"/>
      <c r="W12" s="537" t="str">
        <f>IF('①入力シート(男女)'!$L$60="","",'①入力シート(男女)'!$L$60)</f>
        <v/>
      </c>
      <c r="X12" s="537"/>
      <c r="Y12" s="537"/>
      <c r="Z12" s="537"/>
      <c r="AA12" s="537"/>
      <c r="AB12" s="537"/>
      <c r="AC12" s="537"/>
      <c r="AD12" s="537"/>
      <c r="AE12" s="537"/>
      <c r="AF12" s="537"/>
      <c r="AG12" s="537"/>
      <c r="AH12" s="537"/>
      <c r="AI12" s="537"/>
      <c r="AJ12" s="549" t="str">
        <f>$L$12</f>
        <v>令　和 元 年 度</v>
      </c>
      <c r="AK12" s="550"/>
      <c r="AL12" s="550"/>
      <c r="AM12" s="550"/>
      <c r="AN12" s="550"/>
      <c r="AO12" s="550"/>
      <c r="AP12" s="550"/>
      <c r="AQ12" s="550"/>
      <c r="AR12" s="550"/>
      <c r="AS12" s="550"/>
      <c r="AT12" s="550"/>
      <c r="AU12" s="537" t="str">
        <f>IF('①入力シート(男女)'!$L$61="","",'①入力シート(男女)'!$L$61)</f>
        <v/>
      </c>
      <c r="AV12" s="537"/>
      <c r="AW12" s="537"/>
      <c r="AX12" s="537"/>
      <c r="AY12" s="537"/>
      <c r="AZ12" s="537"/>
      <c r="BA12" s="537"/>
      <c r="BB12" s="537"/>
      <c r="BC12" s="537"/>
      <c r="BD12" s="537"/>
      <c r="BE12" s="537"/>
      <c r="BF12" s="537"/>
      <c r="BG12" s="537"/>
      <c r="BH12" s="549" t="str">
        <f>$L$12</f>
        <v>令　和 元 年 度</v>
      </c>
      <c r="BI12" s="550"/>
      <c r="BJ12" s="550"/>
      <c r="BK12" s="550"/>
      <c r="BL12" s="550"/>
      <c r="BM12" s="550"/>
      <c r="BN12" s="550"/>
      <c r="BO12" s="550"/>
      <c r="BP12" s="550"/>
      <c r="BQ12" s="550"/>
      <c r="BR12" s="550"/>
      <c r="BS12" s="537" t="e">
        <f>IF('①入力シート(男女)'!#REF!="","",'①入力シート(男女)'!#REF!)</f>
        <v>#REF!</v>
      </c>
      <c r="BT12" s="537"/>
      <c r="BU12" s="537"/>
      <c r="BV12" s="537"/>
      <c r="BW12" s="537"/>
      <c r="BX12" s="537"/>
      <c r="BY12" s="537"/>
      <c r="BZ12" s="537"/>
      <c r="CA12" s="537"/>
      <c r="CB12" s="537"/>
      <c r="CC12" s="537"/>
      <c r="CD12" s="537"/>
      <c r="CE12" s="553"/>
      <c r="CF12" s="134"/>
    </row>
    <row r="13" spans="1:84" x14ac:dyDescent="0.15">
      <c r="A13" s="134"/>
      <c r="B13" s="134"/>
      <c r="C13" s="134"/>
      <c r="D13" s="134"/>
      <c r="E13" s="134"/>
      <c r="F13" s="134"/>
      <c r="G13" s="134"/>
      <c r="H13" s="134"/>
      <c r="I13" s="134"/>
      <c r="J13" s="134"/>
      <c r="K13" s="134"/>
      <c r="L13" s="572" t="s">
        <v>21</v>
      </c>
      <c r="M13" s="555"/>
      <c r="N13" s="555"/>
      <c r="O13" s="555"/>
      <c r="P13" s="555"/>
      <c r="Q13" s="555"/>
      <c r="R13" s="555"/>
      <c r="S13" s="555"/>
      <c r="T13" s="555"/>
      <c r="U13" s="555"/>
      <c r="V13" s="555"/>
      <c r="W13" s="537"/>
      <c r="X13" s="537"/>
      <c r="Y13" s="537"/>
      <c r="Z13" s="537"/>
      <c r="AA13" s="537"/>
      <c r="AB13" s="537"/>
      <c r="AC13" s="537"/>
      <c r="AD13" s="537"/>
      <c r="AE13" s="537"/>
      <c r="AF13" s="537"/>
      <c r="AG13" s="537"/>
      <c r="AH13" s="537"/>
      <c r="AI13" s="537"/>
      <c r="AJ13" s="554" t="str">
        <f>$L$13</f>
        <v>日本協会登録番号</v>
      </c>
      <c r="AK13" s="555"/>
      <c r="AL13" s="555"/>
      <c r="AM13" s="555"/>
      <c r="AN13" s="555"/>
      <c r="AO13" s="555"/>
      <c r="AP13" s="555"/>
      <c r="AQ13" s="555"/>
      <c r="AR13" s="555"/>
      <c r="AS13" s="555"/>
      <c r="AT13" s="555"/>
      <c r="AU13" s="537"/>
      <c r="AV13" s="537"/>
      <c r="AW13" s="537"/>
      <c r="AX13" s="537"/>
      <c r="AY13" s="537"/>
      <c r="AZ13" s="537"/>
      <c r="BA13" s="537"/>
      <c r="BB13" s="537"/>
      <c r="BC13" s="537"/>
      <c r="BD13" s="537"/>
      <c r="BE13" s="537"/>
      <c r="BF13" s="537"/>
      <c r="BG13" s="537"/>
      <c r="BH13" s="554" t="str">
        <f>$L$13</f>
        <v>日本協会登録番号</v>
      </c>
      <c r="BI13" s="555"/>
      <c r="BJ13" s="555"/>
      <c r="BK13" s="555"/>
      <c r="BL13" s="555"/>
      <c r="BM13" s="555"/>
      <c r="BN13" s="555"/>
      <c r="BO13" s="555"/>
      <c r="BP13" s="555"/>
      <c r="BQ13" s="555"/>
      <c r="BR13" s="555"/>
      <c r="BS13" s="537"/>
      <c r="BT13" s="537"/>
      <c r="BU13" s="537"/>
      <c r="BV13" s="537"/>
      <c r="BW13" s="537"/>
      <c r="BX13" s="537"/>
      <c r="BY13" s="537"/>
      <c r="BZ13" s="537"/>
      <c r="CA13" s="537"/>
      <c r="CB13" s="537"/>
      <c r="CC13" s="537"/>
      <c r="CD13" s="537"/>
      <c r="CE13" s="553"/>
      <c r="CF13" s="134"/>
    </row>
    <row r="14" spans="1:84" x14ac:dyDescent="0.15">
      <c r="A14" s="134"/>
      <c r="B14" s="134"/>
      <c r="C14" s="134"/>
      <c r="D14" s="134"/>
      <c r="E14" s="134"/>
      <c r="F14" s="134"/>
      <c r="G14" s="134"/>
      <c r="H14" s="134"/>
      <c r="I14" s="134"/>
      <c r="J14" s="134"/>
      <c r="K14" s="134"/>
      <c r="L14" s="533" t="s">
        <v>27</v>
      </c>
      <c r="M14" s="534"/>
      <c r="N14" s="534"/>
      <c r="O14" s="534"/>
      <c r="P14" s="534"/>
      <c r="Q14" s="534"/>
      <c r="R14" s="534"/>
      <c r="S14" s="534"/>
      <c r="T14" s="534"/>
      <c r="U14" s="534"/>
      <c r="V14" s="534"/>
      <c r="W14" s="534"/>
      <c r="X14" s="534"/>
      <c r="Y14" s="534"/>
      <c r="Z14" s="534"/>
      <c r="AA14" s="534"/>
      <c r="AB14" s="535"/>
      <c r="AC14" s="535"/>
      <c r="AD14" s="535"/>
      <c r="AE14" s="535"/>
      <c r="AF14" s="537" t="s">
        <v>29</v>
      </c>
      <c r="AG14" s="537"/>
      <c r="AH14" s="537"/>
      <c r="AI14" s="537"/>
      <c r="AJ14" s="571" t="s">
        <v>30</v>
      </c>
      <c r="AK14" s="537"/>
      <c r="AL14" s="537"/>
      <c r="AM14" s="537"/>
      <c r="AN14" s="537"/>
      <c r="AO14" s="537"/>
      <c r="AP14" s="537"/>
      <c r="AQ14" s="537"/>
      <c r="AR14" s="537"/>
      <c r="AS14" s="537"/>
      <c r="AT14" s="537"/>
      <c r="AU14" s="556" t="str">
        <f>"令　和　"&amp;date!B3&amp;"　年　度
日 本 協 会 登 録 番 号"</f>
        <v>令　和　元　年　度
日 本 協 会 登 録 番 号</v>
      </c>
      <c r="AV14" s="537"/>
      <c r="AW14" s="537"/>
      <c r="AX14" s="537"/>
      <c r="AY14" s="537"/>
      <c r="AZ14" s="537"/>
      <c r="BA14" s="537"/>
      <c r="BB14" s="537"/>
      <c r="BC14" s="537"/>
      <c r="BD14" s="537"/>
      <c r="BE14" s="537"/>
      <c r="BF14" s="537"/>
      <c r="BG14" s="537"/>
      <c r="BH14" s="537"/>
      <c r="BI14" s="537"/>
      <c r="BJ14" s="537"/>
      <c r="BK14" s="537"/>
      <c r="BL14" s="537"/>
      <c r="BM14" s="537" t="s">
        <v>33</v>
      </c>
      <c r="BN14" s="537"/>
      <c r="BO14" s="537"/>
      <c r="BP14" s="537"/>
      <c r="BQ14" s="537"/>
      <c r="BR14" s="537"/>
      <c r="BS14" s="537"/>
      <c r="BT14" s="537"/>
      <c r="BU14" s="537"/>
      <c r="BV14" s="537"/>
      <c r="BW14" s="537"/>
      <c r="BX14" s="537"/>
      <c r="BY14" s="537"/>
      <c r="BZ14" s="537"/>
      <c r="CA14" s="537"/>
      <c r="CB14" s="537"/>
      <c r="CC14" s="537"/>
      <c r="CD14" s="537"/>
      <c r="CE14" s="553"/>
      <c r="CF14" s="134"/>
    </row>
    <row r="15" spans="1:84" x14ac:dyDescent="0.15">
      <c r="A15" s="134"/>
      <c r="B15" s="134"/>
      <c r="C15" s="134"/>
      <c r="D15" s="134"/>
      <c r="E15" s="137"/>
      <c r="F15" s="134"/>
      <c r="G15" s="134"/>
      <c r="H15" s="134"/>
      <c r="I15" s="134"/>
      <c r="J15" s="134"/>
      <c r="K15" s="134"/>
      <c r="L15" s="564" t="s">
        <v>28</v>
      </c>
      <c r="M15" s="543"/>
      <c r="N15" s="543"/>
      <c r="O15" s="543"/>
      <c r="P15" s="543"/>
      <c r="Q15" s="543"/>
      <c r="R15" s="543"/>
      <c r="S15" s="543"/>
      <c r="T15" s="543"/>
      <c r="U15" s="543"/>
      <c r="V15" s="543"/>
      <c r="W15" s="543"/>
      <c r="X15" s="543"/>
      <c r="Y15" s="543"/>
      <c r="Z15" s="543"/>
      <c r="AA15" s="543"/>
      <c r="AB15" s="569"/>
      <c r="AC15" s="569"/>
      <c r="AD15" s="569"/>
      <c r="AE15" s="569"/>
      <c r="AF15" s="537"/>
      <c r="AG15" s="537"/>
      <c r="AH15" s="537"/>
      <c r="AI15" s="537"/>
      <c r="AJ15" s="537"/>
      <c r="AK15" s="537"/>
      <c r="AL15" s="537"/>
      <c r="AM15" s="537"/>
      <c r="AN15" s="537"/>
      <c r="AO15" s="537"/>
      <c r="AP15" s="537"/>
      <c r="AQ15" s="537"/>
      <c r="AR15" s="537"/>
      <c r="AS15" s="537"/>
      <c r="AT15" s="537"/>
      <c r="AU15" s="537"/>
      <c r="AV15" s="537"/>
      <c r="AW15" s="537"/>
      <c r="AX15" s="537"/>
      <c r="AY15" s="537"/>
      <c r="AZ15" s="537"/>
      <c r="BA15" s="537"/>
      <c r="BB15" s="537"/>
      <c r="BC15" s="537"/>
      <c r="BD15" s="537"/>
      <c r="BE15" s="537"/>
      <c r="BF15" s="537"/>
      <c r="BG15" s="537"/>
      <c r="BH15" s="537"/>
      <c r="BI15" s="537"/>
      <c r="BJ15" s="537"/>
      <c r="BK15" s="537"/>
      <c r="BL15" s="537"/>
      <c r="BM15" s="537"/>
      <c r="BN15" s="537"/>
      <c r="BO15" s="537"/>
      <c r="BP15" s="537"/>
      <c r="BQ15" s="537"/>
      <c r="BR15" s="537"/>
      <c r="BS15" s="537"/>
      <c r="BT15" s="537"/>
      <c r="BU15" s="537"/>
      <c r="BV15" s="537"/>
      <c r="BW15" s="537"/>
      <c r="BX15" s="537"/>
      <c r="BY15" s="537"/>
      <c r="BZ15" s="537"/>
      <c r="CA15" s="537"/>
      <c r="CB15" s="537"/>
      <c r="CC15" s="537"/>
      <c r="CD15" s="537"/>
      <c r="CE15" s="553"/>
      <c r="CF15" s="134"/>
    </row>
    <row r="16" spans="1:84" ht="14.25" thickBot="1" x14ac:dyDescent="0.2">
      <c r="A16" s="134"/>
      <c r="B16" s="134"/>
      <c r="C16" s="134"/>
      <c r="D16" s="134"/>
      <c r="E16" s="137"/>
      <c r="F16" s="134"/>
      <c r="G16" s="134"/>
      <c r="H16" s="134"/>
      <c r="I16" s="134"/>
      <c r="J16" s="134"/>
      <c r="K16" s="134"/>
      <c r="L16" s="565"/>
      <c r="M16" s="537"/>
      <c r="N16" s="537"/>
      <c r="O16" s="537"/>
      <c r="P16" s="537"/>
      <c r="Q16" s="537"/>
      <c r="R16" s="537"/>
      <c r="S16" s="537"/>
      <c r="T16" s="537"/>
      <c r="U16" s="537"/>
      <c r="V16" s="537"/>
      <c r="W16" s="537"/>
      <c r="X16" s="537"/>
      <c r="Y16" s="537"/>
      <c r="Z16" s="537"/>
      <c r="AA16" s="537"/>
      <c r="AB16" s="570"/>
      <c r="AC16" s="570"/>
      <c r="AD16" s="570"/>
      <c r="AE16" s="570"/>
      <c r="AF16" s="537"/>
      <c r="AG16" s="537"/>
      <c r="AH16" s="537"/>
      <c r="AI16" s="537"/>
      <c r="AJ16" s="537"/>
      <c r="AK16" s="537"/>
      <c r="AL16" s="537"/>
      <c r="AM16" s="537"/>
      <c r="AN16" s="537"/>
      <c r="AO16" s="537"/>
      <c r="AP16" s="537"/>
      <c r="AQ16" s="537"/>
      <c r="AR16" s="537"/>
      <c r="AS16" s="537"/>
      <c r="AT16" s="537"/>
      <c r="AU16" s="537"/>
      <c r="AV16" s="537"/>
      <c r="AW16" s="537"/>
      <c r="AX16" s="537"/>
      <c r="AY16" s="537"/>
      <c r="AZ16" s="537"/>
      <c r="BA16" s="537"/>
      <c r="BB16" s="537"/>
      <c r="BC16" s="537"/>
      <c r="BD16" s="537"/>
      <c r="BE16" s="537"/>
      <c r="BF16" s="537"/>
      <c r="BG16" s="537"/>
      <c r="BH16" s="537"/>
      <c r="BI16" s="537"/>
      <c r="BJ16" s="537"/>
      <c r="BK16" s="537"/>
      <c r="BL16" s="537"/>
      <c r="BM16" s="537"/>
      <c r="BN16" s="537"/>
      <c r="BO16" s="537"/>
      <c r="BP16" s="537"/>
      <c r="BQ16" s="537"/>
      <c r="BR16" s="537"/>
      <c r="BS16" s="537"/>
      <c r="BT16" s="537"/>
      <c r="BU16" s="537"/>
      <c r="BV16" s="537"/>
      <c r="BW16" s="537"/>
      <c r="BX16" s="537"/>
      <c r="BY16" s="537"/>
      <c r="BZ16" s="537"/>
      <c r="CA16" s="537"/>
      <c r="CB16" s="537"/>
      <c r="CC16" s="537"/>
      <c r="CD16" s="537"/>
      <c r="CE16" s="553"/>
      <c r="CF16" s="134"/>
    </row>
    <row r="17" spans="1:84" x14ac:dyDescent="0.15">
      <c r="A17" s="134"/>
      <c r="B17" s="134"/>
      <c r="C17" s="134"/>
      <c r="D17" s="134"/>
      <c r="E17" s="137"/>
      <c r="F17" s="621">
        <v>1</v>
      </c>
      <c r="G17" s="622"/>
      <c r="H17" s="622"/>
      <c r="I17" s="622"/>
      <c r="J17" s="622"/>
      <c r="K17" s="623"/>
      <c r="L17" s="533" t="str">
        <f>'①入力シート(男女)'!$H$63&amp;"　"&amp;'①入力シート(男女)'!$J$63</f>
        <v>　</v>
      </c>
      <c r="M17" s="534"/>
      <c r="N17" s="534"/>
      <c r="O17" s="534"/>
      <c r="P17" s="534"/>
      <c r="Q17" s="534"/>
      <c r="R17" s="534"/>
      <c r="S17" s="534"/>
      <c r="T17" s="534"/>
      <c r="U17" s="534"/>
      <c r="V17" s="534"/>
      <c r="W17" s="534"/>
      <c r="X17" s="534"/>
      <c r="Y17" s="534"/>
      <c r="Z17" s="534"/>
      <c r="AA17" s="534"/>
      <c r="AB17" s="535"/>
      <c r="AC17" s="535"/>
      <c r="AD17" s="535"/>
      <c r="AE17" s="535"/>
      <c r="AF17" s="532" t="str">
        <f>IF('①入力シート(男女)'!$R$63="","",'①入力シート(男女)'!$R$63)</f>
        <v/>
      </c>
      <c r="AG17" s="532"/>
      <c r="AH17" s="532"/>
      <c r="AI17" s="532"/>
      <c r="AJ17" s="566" t="str">
        <f>IF('①入力シート(男女)'!$O$63="","",'①入力シート(男女)'!$O$63)</f>
        <v/>
      </c>
      <c r="AK17" s="566"/>
      <c r="AL17" s="567"/>
      <c r="AM17" s="536" t="s">
        <v>32</v>
      </c>
      <c r="AN17" s="536"/>
      <c r="AO17" s="536" t="str">
        <f>IF('①入力シート(男女)'!$P$63="","",'①入力シート(男女)'!$P$63)</f>
        <v/>
      </c>
      <c r="AP17" s="536"/>
      <c r="AQ17" s="536" t="s">
        <v>32</v>
      </c>
      <c r="AR17" s="536"/>
      <c r="AS17" s="595" t="str">
        <f>IF('①入力シート(男女)'!$Q$63="","",'①入力シート(男女)'!$Q$63)</f>
        <v/>
      </c>
      <c r="AT17" s="537"/>
      <c r="AU17" s="532" t="str">
        <f>IF('①入力シート(男女)'!$L$63="","",'①入力シート(男女)'!$L$63)</f>
        <v/>
      </c>
      <c r="AV17" s="532"/>
      <c r="AW17" s="532"/>
      <c r="AX17" s="532"/>
      <c r="AY17" s="532"/>
      <c r="AZ17" s="532"/>
      <c r="BA17" s="532"/>
      <c r="BB17" s="532"/>
      <c r="BC17" s="532"/>
      <c r="BD17" s="532"/>
      <c r="BE17" s="532"/>
      <c r="BF17" s="532"/>
      <c r="BG17" s="532"/>
      <c r="BH17" s="532"/>
      <c r="BI17" s="532"/>
      <c r="BJ17" s="532"/>
      <c r="BK17" s="532"/>
      <c r="BL17" s="532"/>
      <c r="BM17" s="538" t="s">
        <v>34</v>
      </c>
      <c r="BN17" s="538"/>
      <c r="BO17" s="538"/>
      <c r="BP17" s="538"/>
      <c r="BQ17" s="538"/>
      <c r="BR17" s="538"/>
      <c r="BS17" s="538"/>
      <c r="BT17" s="538"/>
      <c r="BU17" s="538"/>
      <c r="BV17" s="538"/>
      <c r="BW17" s="538"/>
      <c r="BX17" s="538"/>
      <c r="BY17" s="538"/>
      <c r="BZ17" s="538"/>
      <c r="CA17" s="538"/>
      <c r="CB17" s="538"/>
      <c r="CC17" s="538"/>
      <c r="CD17" s="538"/>
      <c r="CE17" s="539"/>
      <c r="CF17" s="134"/>
    </row>
    <row r="18" spans="1:84" x14ac:dyDescent="0.15">
      <c r="A18" s="134"/>
      <c r="B18" s="134"/>
      <c r="C18" s="134"/>
      <c r="D18" s="134"/>
      <c r="E18" s="137"/>
      <c r="F18" s="624"/>
      <c r="G18" s="625"/>
      <c r="H18" s="625"/>
      <c r="I18" s="625"/>
      <c r="J18" s="625"/>
      <c r="K18" s="626"/>
      <c r="L18" s="529" t="str">
        <f>'①入力シート(男女)'!$D$63&amp;"　"&amp;'①入力シート(男女)'!$F$63</f>
        <v>　</v>
      </c>
      <c r="M18" s="530"/>
      <c r="N18" s="530"/>
      <c r="O18" s="530"/>
      <c r="P18" s="530"/>
      <c r="Q18" s="530"/>
      <c r="R18" s="530"/>
      <c r="S18" s="530"/>
      <c r="T18" s="530"/>
      <c r="U18" s="530"/>
      <c r="V18" s="530"/>
      <c r="W18" s="530"/>
      <c r="X18" s="530"/>
      <c r="Y18" s="530"/>
      <c r="Z18" s="530"/>
      <c r="AA18" s="530"/>
      <c r="AB18" s="530"/>
      <c r="AC18" s="530"/>
      <c r="AD18" s="530"/>
      <c r="AE18" s="530"/>
      <c r="AF18" s="532"/>
      <c r="AG18" s="532"/>
      <c r="AH18" s="532"/>
      <c r="AI18" s="532"/>
      <c r="AJ18" s="566"/>
      <c r="AK18" s="566"/>
      <c r="AL18" s="567"/>
      <c r="AM18" s="536"/>
      <c r="AN18" s="536"/>
      <c r="AO18" s="536"/>
      <c r="AP18" s="536"/>
      <c r="AQ18" s="536"/>
      <c r="AR18" s="536"/>
      <c r="AS18" s="595"/>
      <c r="AT18" s="537"/>
      <c r="AU18" s="532"/>
      <c r="AV18" s="532"/>
      <c r="AW18" s="532"/>
      <c r="AX18" s="532"/>
      <c r="AY18" s="532"/>
      <c r="AZ18" s="532"/>
      <c r="BA18" s="532"/>
      <c r="BB18" s="532"/>
      <c r="BC18" s="532"/>
      <c r="BD18" s="532"/>
      <c r="BE18" s="532"/>
      <c r="BF18" s="532"/>
      <c r="BG18" s="532"/>
      <c r="BH18" s="532"/>
      <c r="BI18" s="532"/>
      <c r="BJ18" s="532"/>
      <c r="BK18" s="532"/>
      <c r="BL18" s="532"/>
      <c r="BM18" s="538"/>
      <c r="BN18" s="538"/>
      <c r="BO18" s="538"/>
      <c r="BP18" s="538"/>
      <c r="BQ18" s="538"/>
      <c r="BR18" s="538"/>
      <c r="BS18" s="538"/>
      <c r="BT18" s="538"/>
      <c r="BU18" s="538"/>
      <c r="BV18" s="538"/>
      <c r="BW18" s="538"/>
      <c r="BX18" s="538"/>
      <c r="BY18" s="538"/>
      <c r="BZ18" s="538"/>
      <c r="CA18" s="538"/>
      <c r="CB18" s="538"/>
      <c r="CC18" s="538"/>
      <c r="CD18" s="538"/>
      <c r="CE18" s="539"/>
      <c r="CF18" s="134"/>
    </row>
    <row r="19" spans="1:84" x14ac:dyDescent="0.15">
      <c r="A19" s="134"/>
      <c r="B19" s="134"/>
      <c r="C19" s="134"/>
      <c r="D19" s="134"/>
      <c r="E19" s="137"/>
      <c r="F19" s="624"/>
      <c r="G19" s="625"/>
      <c r="H19" s="625"/>
      <c r="I19" s="625"/>
      <c r="J19" s="625"/>
      <c r="K19" s="626"/>
      <c r="L19" s="531"/>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2"/>
      <c r="AJ19" s="566"/>
      <c r="AK19" s="566"/>
      <c r="AL19" s="567"/>
      <c r="AM19" s="536"/>
      <c r="AN19" s="536"/>
      <c r="AO19" s="536"/>
      <c r="AP19" s="536"/>
      <c r="AQ19" s="536"/>
      <c r="AR19" s="536"/>
      <c r="AS19" s="595"/>
      <c r="AT19" s="537"/>
      <c r="AU19" s="532"/>
      <c r="AV19" s="532"/>
      <c r="AW19" s="532"/>
      <c r="AX19" s="532"/>
      <c r="AY19" s="532"/>
      <c r="AZ19" s="532"/>
      <c r="BA19" s="532"/>
      <c r="BB19" s="532"/>
      <c r="BC19" s="532"/>
      <c r="BD19" s="532"/>
      <c r="BE19" s="532"/>
      <c r="BF19" s="532"/>
      <c r="BG19" s="532"/>
      <c r="BH19" s="532"/>
      <c r="BI19" s="532"/>
      <c r="BJ19" s="532"/>
      <c r="BK19" s="532"/>
      <c r="BL19" s="532"/>
      <c r="BM19" s="538"/>
      <c r="BN19" s="538"/>
      <c r="BO19" s="538"/>
      <c r="BP19" s="538"/>
      <c r="BQ19" s="538"/>
      <c r="BR19" s="538"/>
      <c r="BS19" s="538"/>
      <c r="BT19" s="538"/>
      <c r="BU19" s="538"/>
      <c r="BV19" s="538"/>
      <c r="BW19" s="538"/>
      <c r="BX19" s="538"/>
      <c r="BY19" s="538"/>
      <c r="BZ19" s="538"/>
      <c r="CA19" s="538"/>
      <c r="CB19" s="538"/>
      <c r="CC19" s="538"/>
      <c r="CD19" s="538"/>
      <c r="CE19" s="539"/>
      <c r="CF19" s="134"/>
    </row>
    <row r="20" spans="1:84" x14ac:dyDescent="0.15">
      <c r="A20" s="134"/>
      <c r="B20" s="134"/>
      <c r="C20" s="134"/>
      <c r="D20" s="134"/>
      <c r="E20" s="137"/>
      <c r="F20" s="624">
        <v>2</v>
      </c>
      <c r="G20" s="625"/>
      <c r="H20" s="625"/>
      <c r="I20" s="625"/>
      <c r="J20" s="625"/>
      <c r="K20" s="626"/>
      <c r="L20" s="533" t="str">
        <f>'①入力シート(男女)'!$H$64&amp;"　"&amp;'①入力シート(男女)'!$J$64</f>
        <v>　</v>
      </c>
      <c r="M20" s="534"/>
      <c r="N20" s="534"/>
      <c r="O20" s="534"/>
      <c r="P20" s="534"/>
      <c r="Q20" s="534"/>
      <c r="R20" s="534"/>
      <c r="S20" s="534"/>
      <c r="T20" s="534"/>
      <c r="U20" s="534"/>
      <c r="V20" s="534"/>
      <c r="W20" s="534"/>
      <c r="X20" s="534"/>
      <c r="Y20" s="534"/>
      <c r="Z20" s="534"/>
      <c r="AA20" s="534"/>
      <c r="AB20" s="535"/>
      <c r="AC20" s="535"/>
      <c r="AD20" s="535"/>
      <c r="AE20" s="535"/>
      <c r="AF20" s="532" t="str">
        <f>IF('①入力シート(男女)'!$R$64="","",'①入力シート(男女)'!$R$64)</f>
        <v/>
      </c>
      <c r="AG20" s="532"/>
      <c r="AH20" s="532"/>
      <c r="AI20" s="532"/>
      <c r="AJ20" s="566" t="str">
        <f>IF('①入力シート(男女)'!$O$64="","",'①入力シート(男女)'!$O$64)</f>
        <v/>
      </c>
      <c r="AK20" s="566"/>
      <c r="AL20" s="567"/>
      <c r="AM20" s="536" t="s">
        <v>32</v>
      </c>
      <c r="AN20" s="536"/>
      <c r="AO20" s="536" t="str">
        <f>IF('①入力シート(男女)'!$P$64="","",'①入力シート(男女)'!$P$64)</f>
        <v/>
      </c>
      <c r="AP20" s="536"/>
      <c r="AQ20" s="536" t="s">
        <v>32</v>
      </c>
      <c r="AR20" s="536"/>
      <c r="AS20" s="595" t="str">
        <f>IF('①入力シート(男女)'!$Q$64="","",'①入力シート(男女)'!$Q$64)</f>
        <v/>
      </c>
      <c r="AT20" s="537"/>
      <c r="AU20" s="532" t="str">
        <f>IF('①入力シート(男女)'!$L$64="","",'①入力シート(男女)'!$L$64)</f>
        <v/>
      </c>
      <c r="AV20" s="532"/>
      <c r="AW20" s="532"/>
      <c r="AX20" s="532"/>
      <c r="AY20" s="532"/>
      <c r="AZ20" s="532"/>
      <c r="BA20" s="532"/>
      <c r="BB20" s="532"/>
      <c r="BC20" s="532"/>
      <c r="BD20" s="532"/>
      <c r="BE20" s="532"/>
      <c r="BF20" s="532"/>
      <c r="BG20" s="532"/>
      <c r="BH20" s="532"/>
      <c r="BI20" s="532"/>
      <c r="BJ20" s="532"/>
      <c r="BK20" s="532"/>
      <c r="BL20" s="532"/>
      <c r="BM20" s="538"/>
      <c r="BN20" s="538"/>
      <c r="BO20" s="538"/>
      <c r="BP20" s="538"/>
      <c r="BQ20" s="538"/>
      <c r="BR20" s="538"/>
      <c r="BS20" s="538"/>
      <c r="BT20" s="538"/>
      <c r="BU20" s="538"/>
      <c r="BV20" s="538"/>
      <c r="BW20" s="538"/>
      <c r="BX20" s="538"/>
      <c r="BY20" s="538"/>
      <c r="BZ20" s="538"/>
      <c r="CA20" s="538"/>
      <c r="CB20" s="538"/>
      <c r="CC20" s="538"/>
      <c r="CD20" s="538"/>
      <c r="CE20" s="539"/>
      <c r="CF20" s="134"/>
    </row>
    <row r="21" spans="1:84" x14ac:dyDescent="0.15">
      <c r="A21" s="134"/>
      <c r="B21" s="134"/>
      <c r="C21" s="134"/>
      <c r="D21" s="134"/>
      <c r="E21" s="137"/>
      <c r="F21" s="624"/>
      <c r="G21" s="625"/>
      <c r="H21" s="625"/>
      <c r="I21" s="625"/>
      <c r="J21" s="625"/>
      <c r="K21" s="626"/>
      <c r="L21" s="529" t="str">
        <f>'①入力シート(男女)'!$D$64&amp;"　"&amp;'①入力シート(男女)'!$F$64</f>
        <v>　</v>
      </c>
      <c r="M21" s="530"/>
      <c r="N21" s="530"/>
      <c r="O21" s="530"/>
      <c r="P21" s="530"/>
      <c r="Q21" s="530"/>
      <c r="R21" s="530"/>
      <c r="S21" s="530"/>
      <c r="T21" s="530"/>
      <c r="U21" s="530"/>
      <c r="V21" s="530"/>
      <c r="W21" s="530"/>
      <c r="X21" s="530"/>
      <c r="Y21" s="530"/>
      <c r="Z21" s="530"/>
      <c r="AA21" s="530"/>
      <c r="AB21" s="530"/>
      <c r="AC21" s="530"/>
      <c r="AD21" s="530"/>
      <c r="AE21" s="530"/>
      <c r="AF21" s="532"/>
      <c r="AG21" s="532"/>
      <c r="AH21" s="532"/>
      <c r="AI21" s="532"/>
      <c r="AJ21" s="566"/>
      <c r="AK21" s="566"/>
      <c r="AL21" s="567"/>
      <c r="AM21" s="536"/>
      <c r="AN21" s="536"/>
      <c r="AO21" s="536"/>
      <c r="AP21" s="536"/>
      <c r="AQ21" s="536"/>
      <c r="AR21" s="536"/>
      <c r="AS21" s="595"/>
      <c r="AT21" s="537"/>
      <c r="AU21" s="532"/>
      <c r="AV21" s="532"/>
      <c r="AW21" s="532"/>
      <c r="AX21" s="532"/>
      <c r="AY21" s="532"/>
      <c r="AZ21" s="532"/>
      <c r="BA21" s="532"/>
      <c r="BB21" s="532"/>
      <c r="BC21" s="532"/>
      <c r="BD21" s="532"/>
      <c r="BE21" s="532"/>
      <c r="BF21" s="532"/>
      <c r="BG21" s="532"/>
      <c r="BH21" s="532"/>
      <c r="BI21" s="532"/>
      <c r="BJ21" s="532"/>
      <c r="BK21" s="532"/>
      <c r="BL21" s="532"/>
      <c r="BM21" s="538"/>
      <c r="BN21" s="538"/>
      <c r="BO21" s="538"/>
      <c r="BP21" s="538"/>
      <c r="BQ21" s="538"/>
      <c r="BR21" s="538"/>
      <c r="BS21" s="538"/>
      <c r="BT21" s="538"/>
      <c r="BU21" s="538"/>
      <c r="BV21" s="538"/>
      <c r="BW21" s="538"/>
      <c r="BX21" s="538"/>
      <c r="BY21" s="538"/>
      <c r="BZ21" s="538"/>
      <c r="CA21" s="538"/>
      <c r="CB21" s="538"/>
      <c r="CC21" s="538"/>
      <c r="CD21" s="538"/>
      <c r="CE21" s="539"/>
      <c r="CF21" s="134"/>
    </row>
    <row r="22" spans="1:84" x14ac:dyDescent="0.15">
      <c r="A22" s="134"/>
      <c r="B22" s="134"/>
      <c r="C22" s="134"/>
      <c r="D22" s="134"/>
      <c r="E22" s="137"/>
      <c r="F22" s="624"/>
      <c r="G22" s="625"/>
      <c r="H22" s="625"/>
      <c r="I22" s="625"/>
      <c r="J22" s="625"/>
      <c r="K22" s="626"/>
      <c r="L22" s="531"/>
      <c r="M22" s="532"/>
      <c r="N22" s="532"/>
      <c r="O22" s="532"/>
      <c r="P22" s="532"/>
      <c r="Q22" s="532"/>
      <c r="R22" s="532"/>
      <c r="S22" s="532"/>
      <c r="T22" s="532"/>
      <c r="U22" s="532"/>
      <c r="V22" s="532"/>
      <c r="W22" s="532"/>
      <c r="X22" s="532"/>
      <c r="Y22" s="532"/>
      <c r="Z22" s="532"/>
      <c r="AA22" s="532"/>
      <c r="AB22" s="532"/>
      <c r="AC22" s="532"/>
      <c r="AD22" s="532"/>
      <c r="AE22" s="532"/>
      <c r="AF22" s="532"/>
      <c r="AG22" s="532"/>
      <c r="AH22" s="532"/>
      <c r="AI22" s="532"/>
      <c r="AJ22" s="566"/>
      <c r="AK22" s="566"/>
      <c r="AL22" s="567"/>
      <c r="AM22" s="536"/>
      <c r="AN22" s="536"/>
      <c r="AO22" s="536"/>
      <c r="AP22" s="536"/>
      <c r="AQ22" s="536"/>
      <c r="AR22" s="536"/>
      <c r="AS22" s="595"/>
      <c r="AT22" s="537"/>
      <c r="AU22" s="532"/>
      <c r="AV22" s="532"/>
      <c r="AW22" s="532"/>
      <c r="AX22" s="532"/>
      <c r="AY22" s="532"/>
      <c r="AZ22" s="532"/>
      <c r="BA22" s="532"/>
      <c r="BB22" s="532"/>
      <c r="BC22" s="532"/>
      <c r="BD22" s="532"/>
      <c r="BE22" s="532"/>
      <c r="BF22" s="532"/>
      <c r="BG22" s="532"/>
      <c r="BH22" s="532"/>
      <c r="BI22" s="532"/>
      <c r="BJ22" s="532"/>
      <c r="BK22" s="532"/>
      <c r="BL22" s="532"/>
      <c r="BM22" s="538"/>
      <c r="BN22" s="538"/>
      <c r="BO22" s="538"/>
      <c r="BP22" s="538"/>
      <c r="BQ22" s="538"/>
      <c r="BR22" s="538"/>
      <c r="BS22" s="538"/>
      <c r="BT22" s="538"/>
      <c r="BU22" s="538"/>
      <c r="BV22" s="538"/>
      <c r="BW22" s="538"/>
      <c r="BX22" s="538"/>
      <c r="BY22" s="538"/>
      <c r="BZ22" s="538"/>
      <c r="CA22" s="538"/>
      <c r="CB22" s="538"/>
      <c r="CC22" s="538"/>
      <c r="CD22" s="538"/>
      <c r="CE22" s="539"/>
      <c r="CF22" s="134"/>
    </row>
    <row r="23" spans="1:84" x14ac:dyDescent="0.15">
      <c r="A23" s="134"/>
      <c r="B23" s="134"/>
      <c r="C23" s="134"/>
      <c r="D23" s="134"/>
      <c r="E23" s="134"/>
      <c r="F23" s="624">
        <v>3</v>
      </c>
      <c r="G23" s="625"/>
      <c r="H23" s="625"/>
      <c r="I23" s="625"/>
      <c r="J23" s="625"/>
      <c r="K23" s="626"/>
      <c r="L23" s="533" t="str">
        <f>'①入力シート(男女)'!$H$65&amp;"　"&amp;'①入力シート(男女)'!$J$65</f>
        <v>　</v>
      </c>
      <c r="M23" s="534"/>
      <c r="N23" s="534"/>
      <c r="O23" s="534"/>
      <c r="P23" s="534"/>
      <c r="Q23" s="534"/>
      <c r="R23" s="534"/>
      <c r="S23" s="534"/>
      <c r="T23" s="534"/>
      <c r="U23" s="534"/>
      <c r="V23" s="534"/>
      <c r="W23" s="534"/>
      <c r="X23" s="534"/>
      <c r="Y23" s="534"/>
      <c r="Z23" s="534"/>
      <c r="AA23" s="534"/>
      <c r="AB23" s="535"/>
      <c r="AC23" s="535"/>
      <c r="AD23" s="535"/>
      <c r="AE23" s="535"/>
      <c r="AF23" s="532" t="str">
        <f>IF('①入力シート(男女)'!$R$65="","",'①入力シート(男女)'!$R$65)</f>
        <v/>
      </c>
      <c r="AG23" s="532"/>
      <c r="AH23" s="532"/>
      <c r="AI23" s="532"/>
      <c r="AJ23" s="566" t="str">
        <f>IF('①入力シート(男女)'!$O$65="","",'①入力シート(男女)'!$O$65)</f>
        <v/>
      </c>
      <c r="AK23" s="566"/>
      <c r="AL23" s="567"/>
      <c r="AM23" s="536" t="s">
        <v>32</v>
      </c>
      <c r="AN23" s="536"/>
      <c r="AO23" s="536" t="str">
        <f>IF('①入力シート(男女)'!$P$65="","",'①入力シート(男女)'!$P$65)</f>
        <v/>
      </c>
      <c r="AP23" s="536"/>
      <c r="AQ23" s="536" t="s">
        <v>32</v>
      </c>
      <c r="AR23" s="536"/>
      <c r="AS23" s="595" t="str">
        <f>IF('①入力シート(男女)'!$Q$65="","",'①入力シート(男女)'!$Q$65)</f>
        <v/>
      </c>
      <c r="AT23" s="537"/>
      <c r="AU23" s="532" t="str">
        <f>IF('①入力シート(男女)'!$L$65="","",'①入力シート(男女)'!$L$65)</f>
        <v/>
      </c>
      <c r="AV23" s="532"/>
      <c r="AW23" s="532"/>
      <c r="AX23" s="532"/>
      <c r="AY23" s="532"/>
      <c r="AZ23" s="532"/>
      <c r="BA23" s="532"/>
      <c r="BB23" s="532"/>
      <c r="BC23" s="532"/>
      <c r="BD23" s="532"/>
      <c r="BE23" s="532"/>
      <c r="BF23" s="532"/>
      <c r="BG23" s="532"/>
      <c r="BH23" s="532"/>
      <c r="BI23" s="532"/>
      <c r="BJ23" s="532"/>
      <c r="BK23" s="532"/>
      <c r="BL23" s="532"/>
      <c r="BM23" s="538"/>
      <c r="BN23" s="538"/>
      <c r="BO23" s="538"/>
      <c r="BP23" s="538"/>
      <c r="BQ23" s="538"/>
      <c r="BR23" s="538"/>
      <c r="BS23" s="538"/>
      <c r="BT23" s="538"/>
      <c r="BU23" s="538"/>
      <c r="BV23" s="538"/>
      <c r="BW23" s="538"/>
      <c r="BX23" s="538"/>
      <c r="BY23" s="538"/>
      <c r="BZ23" s="538"/>
      <c r="CA23" s="538"/>
      <c r="CB23" s="538"/>
      <c r="CC23" s="538"/>
      <c r="CD23" s="538"/>
      <c r="CE23" s="539"/>
      <c r="CF23" s="134"/>
    </row>
    <row r="24" spans="1:84" ht="13.5" customHeight="1" x14ac:dyDescent="0.15">
      <c r="A24" s="135"/>
      <c r="B24" s="138"/>
      <c r="C24" s="138"/>
      <c r="D24" s="139"/>
      <c r="E24" s="134"/>
      <c r="F24" s="624"/>
      <c r="G24" s="625"/>
      <c r="H24" s="625"/>
      <c r="I24" s="625"/>
      <c r="J24" s="625"/>
      <c r="K24" s="626"/>
      <c r="L24" s="529" t="str">
        <f>'①入力シート(男女)'!$D$65&amp;"　"&amp;'①入力シート(男女)'!$F$65</f>
        <v>　</v>
      </c>
      <c r="M24" s="530"/>
      <c r="N24" s="530"/>
      <c r="O24" s="530"/>
      <c r="P24" s="530"/>
      <c r="Q24" s="530"/>
      <c r="R24" s="530"/>
      <c r="S24" s="530"/>
      <c r="T24" s="530"/>
      <c r="U24" s="530"/>
      <c r="V24" s="530"/>
      <c r="W24" s="530"/>
      <c r="X24" s="530"/>
      <c r="Y24" s="530"/>
      <c r="Z24" s="530"/>
      <c r="AA24" s="530"/>
      <c r="AB24" s="530"/>
      <c r="AC24" s="530"/>
      <c r="AD24" s="530"/>
      <c r="AE24" s="530"/>
      <c r="AF24" s="532"/>
      <c r="AG24" s="532"/>
      <c r="AH24" s="532"/>
      <c r="AI24" s="532"/>
      <c r="AJ24" s="566"/>
      <c r="AK24" s="566"/>
      <c r="AL24" s="567"/>
      <c r="AM24" s="536"/>
      <c r="AN24" s="536"/>
      <c r="AO24" s="536"/>
      <c r="AP24" s="536"/>
      <c r="AQ24" s="536"/>
      <c r="AR24" s="536"/>
      <c r="AS24" s="595"/>
      <c r="AT24" s="537"/>
      <c r="AU24" s="532"/>
      <c r="AV24" s="532"/>
      <c r="AW24" s="532"/>
      <c r="AX24" s="532"/>
      <c r="AY24" s="532"/>
      <c r="AZ24" s="532"/>
      <c r="BA24" s="532"/>
      <c r="BB24" s="532"/>
      <c r="BC24" s="532"/>
      <c r="BD24" s="532"/>
      <c r="BE24" s="532"/>
      <c r="BF24" s="532"/>
      <c r="BG24" s="532"/>
      <c r="BH24" s="532"/>
      <c r="BI24" s="532"/>
      <c r="BJ24" s="532"/>
      <c r="BK24" s="532"/>
      <c r="BL24" s="532"/>
      <c r="BM24" s="538"/>
      <c r="BN24" s="538"/>
      <c r="BO24" s="538"/>
      <c r="BP24" s="538"/>
      <c r="BQ24" s="538"/>
      <c r="BR24" s="538"/>
      <c r="BS24" s="538"/>
      <c r="BT24" s="538"/>
      <c r="BU24" s="538"/>
      <c r="BV24" s="538"/>
      <c r="BW24" s="538"/>
      <c r="BX24" s="538"/>
      <c r="BY24" s="538"/>
      <c r="BZ24" s="538"/>
      <c r="CA24" s="538"/>
      <c r="CB24" s="538"/>
      <c r="CC24" s="538"/>
      <c r="CD24" s="538"/>
      <c r="CE24" s="539"/>
      <c r="CF24" s="134"/>
    </row>
    <row r="25" spans="1:84" ht="13.5" customHeight="1" x14ac:dyDescent="0.15">
      <c r="A25" s="512" t="s">
        <v>5</v>
      </c>
      <c r="B25" s="513"/>
      <c r="C25" s="513"/>
      <c r="D25" s="514"/>
      <c r="E25" s="134"/>
      <c r="F25" s="624"/>
      <c r="G25" s="625"/>
      <c r="H25" s="625"/>
      <c r="I25" s="625"/>
      <c r="J25" s="625"/>
      <c r="K25" s="626"/>
      <c r="L25" s="531"/>
      <c r="M25" s="532"/>
      <c r="N25" s="532"/>
      <c r="O25" s="532"/>
      <c r="P25" s="532"/>
      <c r="Q25" s="532"/>
      <c r="R25" s="532"/>
      <c r="S25" s="532"/>
      <c r="T25" s="532"/>
      <c r="U25" s="532"/>
      <c r="V25" s="532"/>
      <c r="W25" s="532"/>
      <c r="X25" s="532"/>
      <c r="Y25" s="532"/>
      <c r="Z25" s="532"/>
      <c r="AA25" s="532"/>
      <c r="AB25" s="532"/>
      <c r="AC25" s="532"/>
      <c r="AD25" s="532"/>
      <c r="AE25" s="532"/>
      <c r="AF25" s="532"/>
      <c r="AG25" s="532"/>
      <c r="AH25" s="532"/>
      <c r="AI25" s="532"/>
      <c r="AJ25" s="566"/>
      <c r="AK25" s="566"/>
      <c r="AL25" s="567"/>
      <c r="AM25" s="536"/>
      <c r="AN25" s="536"/>
      <c r="AO25" s="536"/>
      <c r="AP25" s="536"/>
      <c r="AQ25" s="536"/>
      <c r="AR25" s="536"/>
      <c r="AS25" s="595"/>
      <c r="AT25" s="537"/>
      <c r="AU25" s="532"/>
      <c r="AV25" s="532"/>
      <c r="AW25" s="532"/>
      <c r="AX25" s="532"/>
      <c r="AY25" s="532"/>
      <c r="AZ25" s="532"/>
      <c r="BA25" s="532"/>
      <c r="BB25" s="532"/>
      <c r="BC25" s="532"/>
      <c r="BD25" s="532"/>
      <c r="BE25" s="532"/>
      <c r="BF25" s="532"/>
      <c r="BG25" s="532"/>
      <c r="BH25" s="532"/>
      <c r="BI25" s="532"/>
      <c r="BJ25" s="532"/>
      <c r="BK25" s="532"/>
      <c r="BL25" s="532"/>
      <c r="BM25" s="538"/>
      <c r="BN25" s="538"/>
      <c r="BO25" s="538"/>
      <c r="BP25" s="538"/>
      <c r="BQ25" s="538"/>
      <c r="BR25" s="538"/>
      <c r="BS25" s="538"/>
      <c r="BT25" s="538"/>
      <c r="BU25" s="538"/>
      <c r="BV25" s="538"/>
      <c r="BW25" s="538"/>
      <c r="BX25" s="538"/>
      <c r="BY25" s="538"/>
      <c r="BZ25" s="538"/>
      <c r="CA25" s="538"/>
      <c r="CB25" s="538"/>
      <c r="CC25" s="538"/>
      <c r="CD25" s="538"/>
      <c r="CE25" s="539"/>
      <c r="CF25" s="134"/>
    </row>
    <row r="26" spans="1:84" x14ac:dyDescent="0.15">
      <c r="A26" s="515"/>
      <c r="B26" s="516"/>
      <c r="C26" s="516"/>
      <c r="D26" s="514"/>
      <c r="E26" s="134"/>
      <c r="F26" s="624">
        <v>4</v>
      </c>
      <c r="G26" s="625"/>
      <c r="H26" s="625"/>
      <c r="I26" s="625"/>
      <c r="J26" s="625"/>
      <c r="K26" s="626"/>
      <c r="L26" s="533" t="str">
        <f>'①入力シート(男女)'!$H$66&amp;"　"&amp;'①入力シート(男女)'!$J$66</f>
        <v>　</v>
      </c>
      <c r="M26" s="534"/>
      <c r="N26" s="534"/>
      <c r="O26" s="534"/>
      <c r="P26" s="534"/>
      <c r="Q26" s="534"/>
      <c r="R26" s="534"/>
      <c r="S26" s="534"/>
      <c r="T26" s="534"/>
      <c r="U26" s="534"/>
      <c r="V26" s="534"/>
      <c r="W26" s="534"/>
      <c r="X26" s="534"/>
      <c r="Y26" s="534"/>
      <c r="Z26" s="534"/>
      <c r="AA26" s="534"/>
      <c r="AB26" s="535"/>
      <c r="AC26" s="535"/>
      <c r="AD26" s="535"/>
      <c r="AE26" s="535"/>
      <c r="AF26" s="532" t="str">
        <f>IF('①入力シート(男女)'!$R$66="","",'①入力シート(男女)'!$R$66)</f>
        <v/>
      </c>
      <c r="AG26" s="532"/>
      <c r="AH26" s="532"/>
      <c r="AI26" s="532"/>
      <c r="AJ26" s="566" t="str">
        <f>IF('①入力シート(男女)'!$O$66="","",'①入力シート(男女)'!$O$66)</f>
        <v/>
      </c>
      <c r="AK26" s="566"/>
      <c r="AL26" s="567"/>
      <c r="AM26" s="536" t="s">
        <v>32</v>
      </c>
      <c r="AN26" s="536"/>
      <c r="AO26" s="536" t="str">
        <f>IF('①入力シート(男女)'!$P$66="","",'①入力シート(男女)'!$P$66)</f>
        <v/>
      </c>
      <c r="AP26" s="536"/>
      <c r="AQ26" s="536" t="s">
        <v>32</v>
      </c>
      <c r="AR26" s="536"/>
      <c r="AS26" s="595" t="str">
        <f>IF('①入力シート(男女)'!$Q$66="","",'①入力シート(男女)'!$Q$66)</f>
        <v/>
      </c>
      <c r="AT26" s="537"/>
      <c r="AU26" s="532" t="str">
        <f>IF('①入力シート(男女)'!$L$66="","",'①入力シート(男女)'!$L$66)</f>
        <v/>
      </c>
      <c r="AV26" s="532"/>
      <c r="AW26" s="532"/>
      <c r="AX26" s="532"/>
      <c r="AY26" s="532"/>
      <c r="AZ26" s="532"/>
      <c r="BA26" s="532"/>
      <c r="BB26" s="532"/>
      <c r="BC26" s="532"/>
      <c r="BD26" s="532"/>
      <c r="BE26" s="532"/>
      <c r="BF26" s="532"/>
      <c r="BG26" s="532"/>
      <c r="BH26" s="532"/>
      <c r="BI26" s="532"/>
      <c r="BJ26" s="532"/>
      <c r="BK26" s="532"/>
      <c r="BL26" s="532"/>
      <c r="BM26" s="538"/>
      <c r="BN26" s="538"/>
      <c r="BO26" s="538"/>
      <c r="BP26" s="538"/>
      <c r="BQ26" s="538"/>
      <c r="BR26" s="538"/>
      <c r="BS26" s="538"/>
      <c r="BT26" s="538"/>
      <c r="BU26" s="538"/>
      <c r="BV26" s="538"/>
      <c r="BW26" s="538"/>
      <c r="BX26" s="538"/>
      <c r="BY26" s="538"/>
      <c r="BZ26" s="538"/>
      <c r="CA26" s="538"/>
      <c r="CB26" s="538"/>
      <c r="CC26" s="538"/>
      <c r="CD26" s="538"/>
      <c r="CE26" s="539"/>
      <c r="CF26" s="134"/>
    </row>
    <row r="27" spans="1:84" ht="13.5" customHeight="1" x14ac:dyDescent="0.15">
      <c r="A27" s="515"/>
      <c r="B27" s="516"/>
      <c r="C27" s="516"/>
      <c r="D27" s="514"/>
      <c r="E27" s="134"/>
      <c r="F27" s="624"/>
      <c r="G27" s="625"/>
      <c r="H27" s="625"/>
      <c r="I27" s="625"/>
      <c r="J27" s="625"/>
      <c r="K27" s="626"/>
      <c r="L27" s="529" t="str">
        <f>'①入力シート(男女)'!$D$66&amp;"　"&amp;'①入力シート(男女)'!$F$66</f>
        <v>　</v>
      </c>
      <c r="M27" s="530"/>
      <c r="N27" s="530"/>
      <c r="O27" s="530"/>
      <c r="P27" s="530"/>
      <c r="Q27" s="530"/>
      <c r="R27" s="530"/>
      <c r="S27" s="530"/>
      <c r="T27" s="530"/>
      <c r="U27" s="530"/>
      <c r="V27" s="530"/>
      <c r="W27" s="530"/>
      <c r="X27" s="530"/>
      <c r="Y27" s="530"/>
      <c r="Z27" s="530"/>
      <c r="AA27" s="530"/>
      <c r="AB27" s="530"/>
      <c r="AC27" s="530"/>
      <c r="AD27" s="530"/>
      <c r="AE27" s="530"/>
      <c r="AF27" s="532"/>
      <c r="AG27" s="532"/>
      <c r="AH27" s="532"/>
      <c r="AI27" s="532"/>
      <c r="AJ27" s="566"/>
      <c r="AK27" s="566"/>
      <c r="AL27" s="567"/>
      <c r="AM27" s="536"/>
      <c r="AN27" s="536"/>
      <c r="AO27" s="536"/>
      <c r="AP27" s="536"/>
      <c r="AQ27" s="536"/>
      <c r="AR27" s="536"/>
      <c r="AS27" s="595"/>
      <c r="AT27" s="537"/>
      <c r="AU27" s="532"/>
      <c r="AV27" s="532"/>
      <c r="AW27" s="532"/>
      <c r="AX27" s="532"/>
      <c r="AY27" s="532"/>
      <c r="AZ27" s="532"/>
      <c r="BA27" s="532"/>
      <c r="BB27" s="532"/>
      <c r="BC27" s="532"/>
      <c r="BD27" s="532"/>
      <c r="BE27" s="532"/>
      <c r="BF27" s="532"/>
      <c r="BG27" s="532"/>
      <c r="BH27" s="532"/>
      <c r="BI27" s="532"/>
      <c r="BJ27" s="532"/>
      <c r="BK27" s="532"/>
      <c r="BL27" s="532"/>
      <c r="BM27" s="538"/>
      <c r="BN27" s="538"/>
      <c r="BO27" s="538"/>
      <c r="BP27" s="538"/>
      <c r="BQ27" s="538"/>
      <c r="BR27" s="538"/>
      <c r="BS27" s="538"/>
      <c r="BT27" s="538"/>
      <c r="BU27" s="538"/>
      <c r="BV27" s="538"/>
      <c r="BW27" s="538"/>
      <c r="BX27" s="538"/>
      <c r="BY27" s="538"/>
      <c r="BZ27" s="538"/>
      <c r="CA27" s="538"/>
      <c r="CB27" s="538"/>
      <c r="CC27" s="538"/>
      <c r="CD27" s="538"/>
      <c r="CE27" s="539"/>
      <c r="CF27" s="134"/>
    </row>
    <row r="28" spans="1:84" ht="13.5" customHeight="1" x14ac:dyDescent="0.15">
      <c r="A28" s="515"/>
      <c r="B28" s="516"/>
      <c r="C28" s="516"/>
      <c r="D28" s="514"/>
      <c r="E28" s="134"/>
      <c r="F28" s="624"/>
      <c r="G28" s="625"/>
      <c r="H28" s="625"/>
      <c r="I28" s="625"/>
      <c r="J28" s="625"/>
      <c r="K28" s="626"/>
      <c r="L28" s="531"/>
      <c r="M28" s="532"/>
      <c r="N28" s="532"/>
      <c r="O28" s="532"/>
      <c r="P28" s="532"/>
      <c r="Q28" s="532"/>
      <c r="R28" s="532"/>
      <c r="S28" s="532"/>
      <c r="T28" s="532"/>
      <c r="U28" s="532"/>
      <c r="V28" s="532"/>
      <c r="W28" s="532"/>
      <c r="X28" s="532"/>
      <c r="Y28" s="532"/>
      <c r="Z28" s="532"/>
      <c r="AA28" s="532"/>
      <c r="AB28" s="532"/>
      <c r="AC28" s="532"/>
      <c r="AD28" s="532"/>
      <c r="AE28" s="532"/>
      <c r="AF28" s="532"/>
      <c r="AG28" s="532"/>
      <c r="AH28" s="532"/>
      <c r="AI28" s="532"/>
      <c r="AJ28" s="566"/>
      <c r="AK28" s="566"/>
      <c r="AL28" s="567"/>
      <c r="AM28" s="536"/>
      <c r="AN28" s="536"/>
      <c r="AO28" s="536"/>
      <c r="AP28" s="536"/>
      <c r="AQ28" s="536"/>
      <c r="AR28" s="536"/>
      <c r="AS28" s="595"/>
      <c r="AT28" s="537"/>
      <c r="AU28" s="532"/>
      <c r="AV28" s="532"/>
      <c r="AW28" s="532"/>
      <c r="AX28" s="532"/>
      <c r="AY28" s="532"/>
      <c r="AZ28" s="532"/>
      <c r="BA28" s="532"/>
      <c r="BB28" s="532"/>
      <c r="BC28" s="532"/>
      <c r="BD28" s="532"/>
      <c r="BE28" s="532"/>
      <c r="BF28" s="532"/>
      <c r="BG28" s="532"/>
      <c r="BH28" s="532"/>
      <c r="BI28" s="532"/>
      <c r="BJ28" s="532"/>
      <c r="BK28" s="532"/>
      <c r="BL28" s="532"/>
      <c r="BM28" s="538"/>
      <c r="BN28" s="538"/>
      <c r="BO28" s="538"/>
      <c r="BP28" s="538"/>
      <c r="BQ28" s="538"/>
      <c r="BR28" s="538"/>
      <c r="BS28" s="538"/>
      <c r="BT28" s="538"/>
      <c r="BU28" s="538"/>
      <c r="BV28" s="538"/>
      <c r="BW28" s="538"/>
      <c r="BX28" s="538"/>
      <c r="BY28" s="538"/>
      <c r="BZ28" s="538"/>
      <c r="CA28" s="538"/>
      <c r="CB28" s="538"/>
      <c r="CC28" s="538"/>
      <c r="CD28" s="538"/>
      <c r="CE28" s="539"/>
      <c r="CF28" s="134"/>
    </row>
    <row r="29" spans="1:84" x14ac:dyDescent="0.15">
      <c r="A29" s="515"/>
      <c r="B29" s="516"/>
      <c r="C29" s="516"/>
      <c r="D29" s="514"/>
      <c r="E29" s="134"/>
      <c r="F29" s="624">
        <v>5</v>
      </c>
      <c r="G29" s="625"/>
      <c r="H29" s="625"/>
      <c r="I29" s="625"/>
      <c r="J29" s="625"/>
      <c r="K29" s="626"/>
      <c r="L29" s="533" t="str">
        <f>'①入力シート(男女)'!$H$67&amp;"　"&amp;'①入力シート(男女)'!$J$67</f>
        <v>　</v>
      </c>
      <c r="M29" s="534"/>
      <c r="N29" s="534"/>
      <c r="O29" s="534"/>
      <c r="P29" s="534"/>
      <c r="Q29" s="534"/>
      <c r="R29" s="534"/>
      <c r="S29" s="534"/>
      <c r="T29" s="534"/>
      <c r="U29" s="534"/>
      <c r="V29" s="534"/>
      <c r="W29" s="534"/>
      <c r="X29" s="534"/>
      <c r="Y29" s="534"/>
      <c r="Z29" s="534"/>
      <c r="AA29" s="534"/>
      <c r="AB29" s="535"/>
      <c r="AC29" s="535"/>
      <c r="AD29" s="535"/>
      <c r="AE29" s="535"/>
      <c r="AF29" s="532" t="str">
        <f>IF('①入力シート(男女)'!$R$67="","",'①入力シート(男女)'!$R$67)</f>
        <v/>
      </c>
      <c r="AG29" s="532"/>
      <c r="AH29" s="532"/>
      <c r="AI29" s="532"/>
      <c r="AJ29" s="566" t="str">
        <f>IF('①入力シート(男女)'!$O$67="","",'①入力シート(男女)'!$O$67)</f>
        <v/>
      </c>
      <c r="AK29" s="566"/>
      <c r="AL29" s="567"/>
      <c r="AM29" s="536" t="s">
        <v>32</v>
      </c>
      <c r="AN29" s="536"/>
      <c r="AO29" s="536" t="str">
        <f>IF('①入力シート(男女)'!$P$67="","",'①入力シート(男女)'!$P$67)</f>
        <v/>
      </c>
      <c r="AP29" s="536"/>
      <c r="AQ29" s="536" t="s">
        <v>32</v>
      </c>
      <c r="AR29" s="536"/>
      <c r="AS29" s="595" t="str">
        <f>IF('①入力シート(男女)'!$Q$67="","",'①入力シート(男女)'!$Q$67)</f>
        <v/>
      </c>
      <c r="AT29" s="537"/>
      <c r="AU29" s="532" t="str">
        <f>IF('①入力シート(男女)'!$L$67="","",'①入力シート(男女)'!$L$67)</f>
        <v/>
      </c>
      <c r="AV29" s="532"/>
      <c r="AW29" s="532"/>
      <c r="AX29" s="532"/>
      <c r="AY29" s="532"/>
      <c r="AZ29" s="532"/>
      <c r="BA29" s="532"/>
      <c r="BB29" s="532"/>
      <c r="BC29" s="532"/>
      <c r="BD29" s="532"/>
      <c r="BE29" s="532"/>
      <c r="BF29" s="532"/>
      <c r="BG29" s="532"/>
      <c r="BH29" s="532"/>
      <c r="BI29" s="532"/>
      <c r="BJ29" s="532"/>
      <c r="BK29" s="532"/>
      <c r="BL29" s="532"/>
      <c r="BM29" s="538"/>
      <c r="BN29" s="538"/>
      <c r="BO29" s="538"/>
      <c r="BP29" s="538"/>
      <c r="BQ29" s="538"/>
      <c r="BR29" s="538"/>
      <c r="BS29" s="538"/>
      <c r="BT29" s="538"/>
      <c r="BU29" s="538"/>
      <c r="BV29" s="538"/>
      <c r="BW29" s="538"/>
      <c r="BX29" s="538"/>
      <c r="BY29" s="538"/>
      <c r="BZ29" s="538"/>
      <c r="CA29" s="538"/>
      <c r="CB29" s="538"/>
      <c r="CC29" s="538"/>
      <c r="CD29" s="538"/>
      <c r="CE29" s="539"/>
      <c r="CF29" s="134"/>
    </row>
    <row r="30" spans="1:84" ht="13.5" customHeight="1" x14ac:dyDescent="0.15">
      <c r="A30" s="515"/>
      <c r="B30" s="516"/>
      <c r="C30" s="516"/>
      <c r="D30" s="514"/>
      <c r="E30" s="134"/>
      <c r="F30" s="624"/>
      <c r="G30" s="625"/>
      <c r="H30" s="625"/>
      <c r="I30" s="625"/>
      <c r="J30" s="625"/>
      <c r="K30" s="626"/>
      <c r="L30" s="529" t="str">
        <f>'①入力シート(男女)'!$D$67&amp;"　"&amp;'①入力シート(男女)'!$F$67</f>
        <v>　</v>
      </c>
      <c r="M30" s="530"/>
      <c r="N30" s="530"/>
      <c r="O30" s="530"/>
      <c r="P30" s="530"/>
      <c r="Q30" s="530"/>
      <c r="R30" s="530"/>
      <c r="S30" s="530"/>
      <c r="T30" s="530"/>
      <c r="U30" s="530"/>
      <c r="V30" s="530"/>
      <c r="W30" s="530"/>
      <c r="X30" s="530"/>
      <c r="Y30" s="530"/>
      <c r="Z30" s="530"/>
      <c r="AA30" s="530"/>
      <c r="AB30" s="530"/>
      <c r="AC30" s="530"/>
      <c r="AD30" s="530"/>
      <c r="AE30" s="530"/>
      <c r="AF30" s="532"/>
      <c r="AG30" s="532"/>
      <c r="AH30" s="532"/>
      <c r="AI30" s="532"/>
      <c r="AJ30" s="566"/>
      <c r="AK30" s="566"/>
      <c r="AL30" s="567"/>
      <c r="AM30" s="536"/>
      <c r="AN30" s="536"/>
      <c r="AO30" s="536"/>
      <c r="AP30" s="536"/>
      <c r="AQ30" s="536"/>
      <c r="AR30" s="536"/>
      <c r="AS30" s="595"/>
      <c r="AT30" s="537"/>
      <c r="AU30" s="532"/>
      <c r="AV30" s="532"/>
      <c r="AW30" s="532"/>
      <c r="AX30" s="532"/>
      <c r="AY30" s="532"/>
      <c r="AZ30" s="532"/>
      <c r="BA30" s="532"/>
      <c r="BB30" s="532"/>
      <c r="BC30" s="532"/>
      <c r="BD30" s="532"/>
      <c r="BE30" s="532"/>
      <c r="BF30" s="532"/>
      <c r="BG30" s="532"/>
      <c r="BH30" s="532"/>
      <c r="BI30" s="532"/>
      <c r="BJ30" s="532"/>
      <c r="BK30" s="532"/>
      <c r="BL30" s="532"/>
      <c r="BM30" s="538"/>
      <c r="BN30" s="538"/>
      <c r="BO30" s="538"/>
      <c r="BP30" s="538"/>
      <c r="BQ30" s="538"/>
      <c r="BR30" s="538"/>
      <c r="BS30" s="538"/>
      <c r="BT30" s="538"/>
      <c r="BU30" s="538"/>
      <c r="BV30" s="538"/>
      <c r="BW30" s="538"/>
      <c r="BX30" s="538"/>
      <c r="BY30" s="538"/>
      <c r="BZ30" s="538"/>
      <c r="CA30" s="538"/>
      <c r="CB30" s="538"/>
      <c r="CC30" s="538"/>
      <c r="CD30" s="538"/>
      <c r="CE30" s="539"/>
      <c r="CF30" s="134"/>
    </row>
    <row r="31" spans="1:84" ht="13.5" customHeight="1" x14ac:dyDescent="0.15">
      <c r="A31" s="515"/>
      <c r="B31" s="516"/>
      <c r="C31" s="516"/>
      <c r="D31" s="514"/>
      <c r="E31" s="134"/>
      <c r="F31" s="624"/>
      <c r="G31" s="625"/>
      <c r="H31" s="625"/>
      <c r="I31" s="625"/>
      <c r="J31" s="625"/>
      <c r="K31" s="626"/>
      <c r="L31" s="531"/>
      <c r="M31" s="532"/>
      <c r="N31" s="532"/>
      <c r="O31" s="532"/>
      <c r="P31" s="532"/>
      <c r="Q31" s="532"/>
      <c r="R31" s="532"/>
      <c r="S31" s="532"/>
      <c r="T31" s="532"/>
      <c r="U31" s="532"/>
      <c r="V31" s="532"/>
      <c r="W31" s="532"/>
      <c r="X31" s="532"/>
      <c r="Y31" s="532"/>
      <c r="Z31" s="532"/>
      <c r="AA31" s="532"/>
      <c r="AB31" s="532"/>
      <c r="AC31" s="532"/>
      <c r="AD31" s="532"/>
      <c r="AE31" s="532"/>
      <c r="AF31" s="532"/>
      <c r="AG31" s="532"/>
      <c r="AH31" s="532"/>
      <c r="AI31" s="532"/>
      <c r="AJ31" s="566"/>
      <c r="AK31" s="566"/>
      <c r="AL31" s="567"/>
      <c r="AM31" s="536"/>
      <c r="AN31" s="536"/>
      <c r="AO31" s="536"/>
      <c r="AP31" s="536"/>
      <c r="AQ31" s="536"/>
      <c r="AR31" s="536"/>
      <c r="AS31" s="595"/>
      <c r="AT31" s="537"/>
      <c r="AU31" s="532"/>
      <c r="AV31" s="532"/>
      <c r="AW31" s="532"/>
      <c r="AX31" s="532"/>
      <c r="AY31" s="532"/>
      <c r="AZ31" s="532"/>
      <c r="BA31" s="532"/>
      <c r="BB31" s="532"/>
      <c r="BC31" s="532"/>
      <c r="BD31" s="532"/>
      <c r="BE31" s="532"/>
      <c r="BF31" s="532"/>
      <c r="BG31" s="532"/>
      <c r="BH31" s="532"/>
      <c r="BI31" s="532"/>
      <c r="BJ31" s="532"/>
      <c r="BK31" s="532"/>
      <c r="BL31" s="532"/>
      <c r="BM31" s="538"/>
      <c r="BN31" s="538"/>
      <c r="BO31" s="538"/>
      <c r="BP31" s="538"/>
      <c r="BQ31" s="538"/>
      <c r="BR31" s="538"/>
      <c r="BS31" s="538"/>
      <c r="BT31" s="538"/>
      <c r="BU31" s="538"/>
      <c r="BV31" s="538"/>
      <c r="BW31" s="538"/>
      <c r="BX31" s="538"/>
      <c r="BY31" s="538"/>
      <c r="BZ31" s="538"/>
      <c r="CA31" s="538"/>
      <c r="CB31" s="538"/>
      <c r="CC31" s="538"/>
      <c r="CD31" s="538"/>
      <c r="CE31" s="539"/>
      <c r="CF31" s="134"/>
    </row>
    <row r="32" spans="1:84" x14ac:dyDescent="0.15">
      <c r="A32" s="517"/>
      <c r="B32" s="518"/>
      <c r="C32" s="518"/>
      <c r="D32" s="519"/>
      <c r="E32" s="134"/>
      <c r="F32" s="624">
        <v>6</v>
      </c>
      <c r="G32" s="625"/>
      <c r="H32" s="625"/>
      <c r="I32" s="625"/>
      <c r="J32" s="625"/>
      <c r="K32" s="626"/>
      <c r="L32" s="533" t="str">
        <f>IF('①入力シート(男女)'!$H$68="","",'①入力シート(男女)'!$H$68&amp;"　"&amp;'①入力シート(男女)'!$J$68)</f>
        <v/>
      </c>
      <c r="M32" s="534"/>
      <c r="N32" s="534"/>
      <c r="O32" s="534"/>
      <c r="P32" s="534"/>
      <c r="Q32" s="534"/>
      <c r="R32" s="534"/>
      <c r="S32" s="534"/>
      <c r="T32" s="534"/>
      <c r="U32" s="534"/>
      <c r="V32" s="534"/>
      <c r="W32" s="534"/>
      <c r="X32" s="534"/>
      <c r="Y32" s="534"/>
      <c r="Z32" s="534"/>
      <c r="AA32" s="534"/>
      <c r="AB32" s="535"/>
      <c r="AC32" s="535"/>
      <c r="AD32" s="535"/>
      <c r="AE32" s="535"/>
      <c r="AF32" s="532" t="str">
        <f>IF('①入力シート(男女)'!$R$68="","",'①入力シート(男女)'!$R$68)</f>
        <v/>
      </c>
      <c r="AG32" s="532"/>
      <c r="AH32" s="532"/>
      <c r="AI32" s="532"/>
      <c r="AJ32" s="566" t="str">
        <f>IF('①入力シート(男女)'!$O$68="","",'①入力シート(男女)'!$O$68)</f>
        <v/>
      </c>
      <c r="AK32" s="566"/>
      <c r="AL32" s="567"/>
      <c r="AM32" s="536" t="s">
        <v>31</v>
      </c>
      <c r="AN32" s="536"/>
      <c r="AO32" s="536" t="str">
        <f>IF('①入力シート(男女)'!$P$68="","",'①入力シート(男女)'!$P$68)</f>
        <v/>
      </c>
      <c r="AP32" s="536"/>
      <c r="AQ32" s="536" t="s">
        <v>31</v>
      </c>
      <c r="AR32" s="536"/>
      <c r="AS32" s="595" t="str">
        <f>IF('①入力シート(男女)'!$Q$68="","",'①入力シート(男女)'!$Q$68)</f>
        <v/>
      </c>
      <c r="AT32" s="537"/>
      <c r="AU32" s="532" t="str">
        <f>IF('①入力シート(男女)'!$L$68="","",'①入力シート(男女)'!$L$68)</f>
        <v/>
      </c>
      <c r="AV32" s="532"/>
      <c r="AW32" s="532"/>
      <c r="AX32" s="532"/>
      <c r="AY32" s="532"/>
      <c r="AZ32" s="532"/>
      <c r="BA32" s="532"/>
      <c r="BB32" s="532"/>
      <c r="BC32" s="532"/>
      <c r="BD32" s="532"/>
      <c r="BE32" s="532"/>
      <c r="BF32" s="532"/>
      <c r="BG32" s="532"/>
      <c r="BH32" s="532"/>
      <c r="BI32" s="532"/>
      <c r="BJ32" s="532"/>
      <c r="BK32" s="532"/>
      <c r="BL32" s="532"/>
      <c r="BM32" s="538"/>
      <c r="BN32" s="538"/>
      <c r="BO32" s="538"/>
      <c r="BP32" s="538"/>
      <c r="BQ32" s="538"/>
      <c r="BR32" s="538"/>
      <c r="BS32" s="538"/>
      <c r="BT32" s="538"/>
      <c r="BU32" s="538"/>
      <c r="BV32" s="538"/>
      <c r="BW32" s="538"/>
      <c r="BX32" s="538"/>
      <c r="BY32" s="538"/>
      <c r="BZ32" s="538"/>
      <c r="CA32" s="538"/>
      <c r="CB32" s="538"/>
      <c r="CC32" s="538"/>
      <c r="CD32" s="538"/>
      <c r="CE32" s="539"/>
      <c r="CF32" s="134"/>
    </row>
    <row r="33" spans="1:88" ht="13.5" customHeight="1" x14ac:dyDescent="0.15">
      <c r="A33" s="140"/>
      <c r="B33" s="141" t="s">
        <v>7</v>
      </c>
      <c r="C33" s="141"/>
      <c r="D33" s="142" t="s">
        <v>9</v>
      </c>
      <c r="E33" s="134"/>
      <c r="F33" s="624"/>
      <c r="G33" s="625"/>
      <c r="H33" s="625"/>
      <c r="I33" s="625"/>
      <c r="J33" s="625"/>
      <c r="K33" s="626"/>
      <c r="L33" s="529" t="str">
        <f>IF('①入力シート(男女)'!$D$68="","",'①入力シート(男女)'!$D$68&amp;"　"&amp;'①入力シート(男女)'!$F$68)</f>
        <v/>
      </c>
      <c r="M33" s="530"/>
      <c r="N33" s="530"/>
      <c r="O33" s="530"/>
      <c r="P33" s="530"/>
      <c r="Q33" s="530"/>
      <c r="R33" s="530"/>
      <c r="S33" s="530"/>
      <c r="T33" s="530"/>
      <c r="U33" s="530"/>
      <c r="V33" s="530"/>
      <c r="W33" s="530"/>
      <c r="X33" s="530"/>
      <c r="Y33" s="530"/>
      <c r="Z33" s="530"/>
      <c r="AA33" s="530"/>
      <c r="AB33" s="530"/>
      <c r="AC33" s="530"/>
      <c r="AD33" s="530"/>
      <c r="AE33" s="530"/>
      <c r="AF33" s="532"/>
      <c r="AG33" s="532"/>
      <c r="AH33" s="532"/>
      <c r="AI33" s="532"/>
      <c r="AJ33" s="566"/>
      <c r="AK33" s="566"/>
      <c r="AL33" s="567"/>
      <c r="AM33" s="536"/>
      <c r="AN33" s="536"/>
      <c r="AO33" s="536"/>
      <c r="AP33" s="536"/>
      <c r="AQ33" s="536"/>
      <c r="AR33" s="536"/>
      <c r="AS33" s="595"/>
      <c r="AT33" s="537"/>
      <c r="AU33" s="532"/>
      <c r="AV33" s="532"/>
      <c r="AW33" s="532"/>
      <c r="AX33" s="532"/>
      <c r="AY33" s="532"/>
      <c r="AZ33" s="532"/>
      <c r="BA33" s="532"/>
      <c r="BB33" s="532"/>
      <c r="BC33" s="532"/>
      <c r="BD33" s="532"/>
      <c r="BE33" s="532"/>
      <c r="BF33" s="532"/>
      <c r="BG33" s="532"/>
      <c r="BH33" s="532"/>
      <c r="BI33" s="532"/>
      <c r="BJ33" s="532"/>
      <c r="BK33" s="532"/>
      <c r="BL33" s="532"/>
      <c r="BM33" s="538"/>
      <c r="BN33" s="538"/>
      <c r="BO33" s="538"/>
      <c r="BP33" s="538"/>
      <c r="BQ33" s="538"/>
      <c r="BR33" s="538"/>
      <c r="BS33" s="538"/>
      <c r="BT33" s="538"/>
      <c r="BU33" s="538"/>
      <c r="BV33" s="538"/>
      <c r="BW33" s="538"/>
      <c r="BX33" s="538"/>
      <c r="BY33" s="538"/>
      <c r="BZ33" s="538"/>
      <c r="CA33" s="538"/>
      <c r="CB33" s="538"/>
      <c r="CC33" s="538"/>
      <c r="CD33" s="538"/>
      <c r="CE33" s="539"/>
      <c r="CF33" s="134"/>
    </row>
    <row r="34" spans="1:88" ht="13.5" customHeight="1" x14ac:dyDescent="0.15">
      <c r="A34" s="557"/>
      <c r="B34" s="528"/>
      <c r="C34" s="528"/>
      <c r="D34" s="544"/>
      <c r="E34" s="134"/>
      <c r="F34" s="624"/>
      <c r="G34" s="625"/>
      <c r="H34" s="625"/>
      <c r="I34" s="625"/>
      <c r="J34" s="625"/>
      <c r="K34" s="626"/>
      <c r="L34" s="531"/>
      <c r="M34" s="532"/>
      <c r="N34" s="532"/>
      <c r="O34" s="532"/>
      <c r="P34" s="532"/>
      <c r="Q34" s="532"/>
      <c r="R34" s="532"/>
      <c r="S34" s="532"/>
      <c r="T34" s="532"/>
      <c r="U34" s="532"/>
      <c r="V34" s="532"/>
      <c r="W34" s="532"/>
      <c r="X34" s="532"/>
      <c r="Y34" s="532"/>
      <c r="Z34" s="532"/>
      <c r="AA34" s="532"/>
      <c r="AB34" s="532"/>
      <c r="AC34" s="532"/>
      <c r="AD34" s="532"/>
      <c r="AE34" s="532"/>
      <c r="AF34" s="532"/>
      <c r="AG34" s="532"/>
      <c r="AH34" s="532"/>
      <c r="AI34" s="532"/>
      <c r="AJ34" s="566"/>
      <c r="AK34" s="566"/>
      <c r="AL34" s="567"/>
      <c r="AM34" s="536"/>
      <c r="AN34" s="536"/>
      <c r="AO34" s="536"/>
      <c r="AP34" s="536"/>
      <c r="AQ34" s="536"/>
      <c r="AR34" s="536"/>
      <c r="AS34" s="595"/>
      <c r="AT34" s="537"/>
      <c r="AU34" s="532"/>
      <c r="AV34" s="532"/>
      <c r="AW34" s="532"/>
      <c r="AX34" s="532"/>
      <c r="AY34" s="532"/>
      <c r="AZ34" s="532"/>
      <c r="BA34" s="532"/>
      <c r="BB34" s="532"/>
      <c r="BC34" s="532"/>
      <c r="BD34" s="532"/>
      <c r="BE34" s="532"/>
      <c r="BF34" s="532"/>
      <c r="BG34" s="532"/>
      <c r="BH34" s="532"/>
      <c r="BI34" s="532"/>
      <c r="BJ34" s="532"/>
      <c r="BK34" s="532"/>
      <c r="BL34" s="532"/>
      <c r="BM34" s="538"/>
      <c r="BN34" s="538"/>
      <c r="BO34" s="538"/>
      <c r="BP34" s="538"/>
      <c r="BQ34" s="538"/>
      <c r="BR34" s="538"/>
      <c r="BS34" s="538"/>
      <c r="BT34" s="538"/>
      <c r="BU34" s="538"/>
      <c r="BV34" s="538"/>
      <c r="BW34" s="538"/>
      <c r="BX34" s="538"/>
      <c r="BY34" s="538"/>
      <c r="BZ34" s="538"/>
      <c r="CA34" s="538"/>
      <c r="CB34" s="538"/>
      <c r="CC34" s="538"/>
      <c r="CD34" s="538"/>
      <c r="CE34" s="539"/>
      <c r="CF34" s="134"/>
    </row>
    <row r="35" spans="1:88" x14ac:dyDescent="0.15">
      <c r="A35" s="558"/>
      <c r="B35" s="559"/>
      <c r="C35" s="559"/>
      <c r="D35" s="560"/>
      <c r="E35" s="134"/>
      <c r="F35" s="624">
        <v>7</v>
      </c>
      <c r="G35" s="625"/>
      <c r="H35" s="625"/>
      <c r="I35" s="625"/>
      <c r="J35" s="625"/>
      <c r="K35" s="626"/>
      <c r="L35" s="533" t="str">
        <f>IF('①入力シート(男女)'!$H$69="","",'①入力シート(男女)'!$H$69&amp;"　"&amp;'①入力シート(男女)'!$J$69)</f>
        <v/>
      </c>
      <c r="M35" s="534"/>
      <c r="N35" s="534"/>
      <c r="O35" s="534"/>
      <c r="P35" s="534"/>
      <c r="Q35" s="534"/>
      <c r="R35" s="534"/>
      <c r="S35" s="534"/>
      <c r="T35" s="534"/>
      <c r="U35" s="534"/>
      <c r="V35" s="534"/>
      <c r="W35" s="534"/>
      <c r="X35" s="534"/>
      <c r="Y35" s="534"/>
      <c r="Z35" s="534"/>
      <c r="AA35" s="534"/>
      <c r="AB35" s="535"/>
      <c r="AC35" s="535"/>
      <c r="AD35" s="535"/>
      <c r="AE35" s="535"/>
      <c r="AF35" s="532" t="str">
        <f>IF('①入力シート(男女)'!$R$69="","",'①入力シート(男女)'!$R$69)</f>
        <v/>
      </c>
      <c r="AG35" s="532"/>
      <c r="AH35" s="532"/>
      <c r="AI35" s="532"/>
      <c r="AJ35" s="566" t="str">
        <f>IF('①入力シート(男女)'!$O$69="","",'①入力シート(男女)'!$O$69)</f>
        <v/>
      </c>
      <c r="AK35" s="566"/>
      <c r="AL35" s="567"/>
      <c r="AM35" s="536" t="s">
        <v>31</v>
      </c>
      <c r="AN35" s="536"/>
      <c r="AO35" s="536" t="str">
        <f>IF('①入力シート(男女)'!$P$69="","",'①入力シート(男女)'!$P$69)</f>
        <v/>
      </c>
      <c r="AP35" s="536"/>
      <c r="AQ35" s="536" t="s">
        <v>31</v>
      </c>
      <c r="AR35" s="536"/>
      <c r="AS35" s="595" t="str">
        <f>IF('①入力シート(男女)'!$Q$69="","",'①入力シート(男女)'!$Q$69)</f>
        <v/>
      </c>
      <c r="AT35" s="537"/>
      <c r="AU35" s="532" t="str">
        <f>IF('①入力シート(男女)'!$L$69="","",'①入力シート(男女)'!$L$69)</f>
        <v/>
      </c>
      <c r="AV35" s="532"/>
      <c r="AW35" s="532"/>
      <c r="AX35" s="532"/>
      <c r="AY35" s="532"/>
      <c r="AZ35" s="532"/>
      <c r="BA35" s="532"/>
      <c r="BB35" s="532"/>
      <c r="BC35" s="532"/>
      <c r="BD35" s="532"/>
      <c r="BE35" s="532"/>
      <c r="BF35" s="532"/>
      <c r="BG35" s="532"/>
      <c r="BH35" s="532"/>
      <c r="BI35" s="532"/>
      <c r="BJ35" s="532"/>
      <c r="BK35" s="532"/>
      <c r="BL35" s="532"/>
      <c r="BM35" s="538"/>
      <c r="BN35" s="538"/>
      <c r="BO35" s="538"/>
      <c r="BP35" s="538"/>
      <c r="BQ35" s="538"/>
      <c r="BR35" s="538"/>
      <c r="BS35" s="538"/>
      <c r="BT35" s="538"/>
      <c r="BU35" s="538"/>
      <c r="BV35" s="538"/>
      <c r="BW35" s="538"/>
      <c r="BX35" s="538"/>
      <c r="BY35" s="538"/>
      <c r="BZ35" s="538"/>
      <c r="CA35" s="538"/>
      <c r="CB35" s="538"/>
      <c r="CC35" s="538"/>
      <c r="CD35" s="538"/>
      <c r="CE35" s="539"/>
      <c r="CF35" s="134"/>
    </row>
    <row r="36" spans="1:88" x14ac:dyDescent="0.15">
      <c r="A36" s="561"/>
      <c r="B36" s="562"/>
      <c r="C36" s="562"/>
      <c r="D36" s="542"/>
      <c r="E36" s="134"/>
      <c r="F36" s="624"/>
      <c r="G36" s="625"/>
      <c r="H36" s="625"/>
      <c r="I36" s="625"/>
      <c r="J36" s="625"/>
      <c r="K36" s="626"/>
      <c r="L36" s="529" t="str">
        <f>IF('①入力シート(男女)'!$D$69="","",'①入力シート(男女)'!$D$69&amp;"　"&amp;'①入力シート(男女)'!$F$69)</f>
        <v/>
      </c>
      <c r="M36" s="530"/>
      <c r="N36" s="530"/>
      <c r="O36" s="530"/>
      <c r="P36" s="530"/>
      <c r="Q36" s="530"/>
      <c r="R36" s="530"/>
      <c r="S36" s="530"/>
      <c r="T36" s="530"/>
      <c r="U36" s="530"/>
      <c r="V36" s="530"/>
      <c r="W36" s="530"/>
      <c r="X36" s="530"/>
      <c r="Y36" s="530"/>
      <c r="Z36" s="530"/>
      <c r="AA36" s="530"/>
      <c r="AB36" s="530"/>
      <c r="AC36" s="530"/>
      <c r="AD36" s="530"/>
      <c r="AE36" s="530"/>
      <c r="AF36" s="532"/>
      <c r="AG36" s="532"/>
      <c r="AH36" s="532"/>
      <c r="AI36" s="532"/>
      <c r="AJ36" s="566"/>
      <c r="AK36" s="566"/>
      <c r="AL36" s="567"/>
      <c r="AM36" s="536"/>
      <c r="AN36" s="536"/>
      <c r="AO36" s="536"/>
      <c r="AP36" s="536"/>
      <c r="AQ36" s="536"/>
      <c r="AR36" s="536"/>
      <c r="AS36" s="595"/>
      <c r="AT36" s="537"/>
      <c r="AU36" s="532"/>
      <c r="AV36" s="532"/>
      <c r="AW36" s="532"/>
      <c r="AX36" s="532"/>
      <c r="AY36" s="532"/>
      <c r="AZ36" s="532"/>
      <c r="BA36" s="532"/>
      <c r="BB36" s="532"/>
      <c r="BC36" s="532"/>
      <c r="BD36" s="532"/>
      <c r="BE36" s="532"/>
      <c r="BF36" s="532"/>
      <c r="BG36" s="532"/>
      <c r="BH36" s="532"/>
      <c r="BI36" s="532"/>
      <c r="BJ36" s="532"/>
      <c r="BK36" s="532"/>
      <c r="BL36" s="532"/>
      <c r="BM36" s="538"/>
      <c r="BN36" s="538"/>
      <c r="BO36" s="538"/>
      <c r="BP36" s="538"/>
      <c r="BQ36" s="538"/>
      <c r="BR36" s="538"/>
      <c r="BS36" s="538"/>
      <c r="BT36" s="538"/>
      <c r="BU36" s="538"/>
      <c r="BV36" s="538"/>
      <c r="BW36" s="538"/>
      <c r="BX36" s="538"/>
      <c r="BY36" s="538"/>
      <c r="BZ36" s="538"/>
      <c r="CA36" s="538"/>
      <c r="CB36" s="538"/>
      <c r="CC36" s="538"/>
      <c r="CD36" s="538"/>
      <c r="CE36" s="539"/>
      <c r="CF36" s="134"/>
    </row>
    <row r="37" spans="1:88" ht="14.25" thickBot="1" x14ac:dyDescent="0.2">
      <c r="A37" s="134"/>
      <c r="B37" s="134"/>
      <c r="C37" s="134"/>
      <c r="D37" s="134"/>
      <c r="E37" s="134"/>
      <c r="F37" s="627"/>
      <c r="G37" s="628"/>
      <c r="H37" s="628"/>
      <c r="I37" s="628"/>
      <c r="J37" s="628"/>
      <c r="K37" s="629"/>
      <c r="L37" s="620"/>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9"/>
      <c r="AK37" s="599"/>
      <c r="AL37" s="600"/>
      <c r="AM37" s="601"/>
      <c r="AN37" s="601"/>
      <c r="AO37" s="601"/>
      <c r="AP37" s="601"/>
      <c r="AQ37" s="601"/>
      <c r="AR37" s="601"/>
      <c r="AS37" s="579"/>
      <c r="AT37" s="580"/>
      <c r="AU37" s="598"/>
      <c r="AV37" s="598"/>
      <c r="AW37" s="598"/>
      <c r="AX37" s="598"/>
      <c r="AY37" s="598"/>
      <c r="AZ37" s="598"/>
      <c r="BA37" s="598"/>
      <c r="BB37" s="598"/>
      <c r="BC37" s="598"/>
      <c r="BD37" s="598"/>
      <c r="BE37" s="598"/>
      <c r="BF37" s="598"/>
      <c r="BG37" s="598"/>
      <c r="BH37" s="598"/>
      <c r="BI37" s="598"/>
      <c r="BJ37" s="598"/>
      <c r="BK37" s="598"/>
      <c r="BL37" s="598"/>
      <c r="BM37" s="596"/>
      <c r="BN37" s="596"/>
      <c r="BO37" s="596"/>
      <c r="BP37" s="596"/>
      <c r="BQ37" s="596"/>
      <c r="BR37" s="596"/>
      <c r="BS37" s="596"/>
      <c r="BT37" s="596"/>
      <c r="BU37" s="596"/>
      <c r="BV37" s="596"/>
      <c r="BW37" s="596"/>
      <c r="BX37" s="596"/>
      <c r="BY37" s="596"/>
      <c r="BZ37" s="596"/>
      <c r="CA37" s="596"/>
      <c r="CB37" s="596"/>
      <c r="CC37" s="596"/>
      <c r="CD37" s="596"/>
      <c r="CE37" s="597"/>
      <c r="CF37" s="134"/>
    </row>
    <row r="38" spans="1:88" x14ac:dyDescent="0.15">
      <c r="A38" s="134"/>
      <c r="B38" s="134"/>
      <c r="C38" s="134"/>
      <c r="D38" s="134"/>
      <c r="E38" s="134"/>
      <c r="F38" s="134"/>
      <c r="G38" s="134"/>
      <c r="H38" s="134"/>
      <c r="I38" s="134"/>
      <c r="J38" s="134"/>
      <c r="K38" s="134"/>
      <c r="L38" s="134"/>
      <c r="M38" s="143"/>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row>
    <row r="39" spans="1:88" x14ac:dyDescent="0.15">
      <c r="A39" s="134"/>
      <c r="B39" s="134"/>
      <c r="C39" s="134"/>
      <c r="D39" s="134"/>
      <c r="E39" s="134"/>
      <c r="F39" s="134"/>
      <c r="G39" s="134"/>
      <c r="H39" s="134"/>
      <c r="I39" s="134"/>
      <c r="J39" s="134"/>
      <c r="K39" s="134"/>
      <c r="L39" s="134"/>
      <c r="M39" s="134"/>
      <c r="N39" s="134"/>
      <c r="O39" s="134"/>
      <c r="P39" s="134"/>
      <c r="Q39" s="134"/>
      <c r="R39" s="134"/>
      <c r="S39" s="134"/>
      <c r="T39" s="134"/>
      <c r="U39" s="14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row>
    <row r="40" spans="1:88" x14ac:dyDescent="0.15">
      <c r="A40" s="134"/>
      <c r="B40" s="134"/>
      <c r="C40" s="134"/>
      <c r="D40" s="134"/>
      <c r="E40" s="134"/>
      <c r="F40" s="134"/>
      <c r="G40" s="134"/>
      <c r="H40" s="134"/>
      <c r="I40" s="134"/>
      <c r="J40" s="134"/>
      <c r="K40" s="134"/>
      <c r="L40" s="144" t="s">
        <v>35</v>
      </c>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row>
    <row r="41" spans="1:88" x14ac:dyDescent="0.15">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606" t="s">
        <v>38</v>
      </c>
      <c r="AQ41" s="607"/>
      <c r="AR41" s="607"/>
      <c r="AS41" s="607"/>
      <c r="AT41" s="607"/>
      <c r="AU41" s="607"/>
      <c r="AV41" s="607"/>
      <c r="AW41" s="607"/>
      <c r="AX41" s="607"/>
      <c r="AY41" s="607"/>
      <c r="AZ41" s="607"/>
      <c r="BA41" s="603" t="str">
        <f>IF('①入力シート(男女)'!$D$60="","",'①入力シート(男女)'!$D$29&amp;"　"&amp;'①入力シート(男女)'!$F$29)</f>
        <v/>
      </c>
      <c r="BB41" s="604"/>
      <c r="BC41" s="604"/>
      <c r="BD41" s="604"/>
      <c r="BE41" s="604"/>
      <c r="BF41" s="604"/>
      <c r="BG41" s="604"/>
      <c r="BH41" s="604"/>
      <c r="BI41" s="604"/>
      <c r="BJ41" s="604"/>
      <c r="BK41" s="604"/>
      <c r="BL41" s="604"/>
      <c r="BM41" s="604"/>
      <c r="BN41" s="604"/>
      <c r="BO41" s="604"/>
      <c r="BP41" s="604"/>
      <c r="BQ41" s="604"/>
      <c r="BR41" s="604"/>
      <c r="BS41" s="604"/>
      <c r="BT41" s="604"/>
      <c r="BU41" s="604"/>
      <c r="BV41" s="604"/>
      <c r="BW41" s="604"/>
      <c r="BX41" s="604"/>
      <c r="BY41" s="604"/>
      <c r="BZ41" s="604"/>
      <c r="CA41" s="604"/>
      <c r="CB41" s="606" t="s">
        <v>36</v>
      </c>
      <c r="CC41" s="607"/>
      <c r="CD41" s="607"/>
      <c r="CE41" s="607"/>
      <c r="CF41" s="134"/>
    </row>
    <row r="42" spans="1:88" x14ac:dyDescent="0.15">
      <c r="A42" s="134"/>
      <c r="B42" s="134"/>
      <c r="C42" s="134"/>
      <c r="D42" s="134"/>
      <c r="E42" s="134"/>
      <c r="F42" s="134"/>
      <c r="G42" s="134"/>
      <c r="H42" s="134"/>
      <c r="I42" s="134"/>
      <c r="J42" s="134"/>
      <c r="K42" s="134"/>
      <c r="L42" s="134"/>
      <c r="M42" s="134"/>
      <c r="N42" s="134"/>
      <c r="O42" s="134"/>
      <c r="P42" s="134"/>
      <c r="Q42" s="143" t="s">
        <v>367</v>
      </c>
      <c r="R42" s="134"/>
      <c r="S42" s="134"/>
      <c r="T42" s="134"/>
      <c r="U42" s="134"/>
      <c r="V42" s="134"/>
      <c r="W42" s="134"/>
      <c r="X42" s="602" t="str">
        <f>IF('①入力シート(男女)'!$D$60="","",'①入力シート(男女)'!$E$19)</f>
        <v/>
      </c>
      <c r="Y42" s="602"/>
      <c r="Z42" s="602" t="s">
        <v>7</v>
      </c>
      <c r="AA42" s="602"/>
      <c r="AB42" s="602" t="str">
        <f>IF('①入力シート(男女)'!$D$60="","",'①入力シート(男女)'!$G$19)</f>
        <v/>
      </c>
      <c r="AC42" s="602"/>
      <c r="AD42" s="602" t="s">
        <v>9</v>
      </c>
      <c r="AE42" s="602"/>
      <c r="AF42" s="134"/>
      <c r="AG42" s="134"/>
      <c r="AH42" s="134"/>
      <c r="AI42" s="134"/>
      <c r="AJ42" s="134"/>
      <c r="AK42" s="134"/>
      <c r="AL42" s="134"/>
      <c r="AM42" s="134"/>
      <c r="AN42" s="134"/>
      <c r="AO42" s="134"/>
      <c r="AP42" s="608"/>
      <c r="AQ42" s="608"/>
      <c r="AR42" s="608"/>
      <c r="AS42" s="608"/>
      <c r="AT42" s="608"/>
      <c r="AU42" s="608"/>
      <c r="AV42" s="608"/>
      <c r="AW42" s="608"/>
      <c r="AX42" s="608"/>
      <c r="AY42" s="608"/>
      <c r="AZ42" s="608"/>
      <c r="BA42" s="605"/>
      <c r="BB42" s="605"/>
      <c r="BC42" s="605"/>
      <c r="BD42" s="605"/>
      <c r="BE42" s="605"/>
      <c r="BF42" s="605"/>
      <c r="BG42" s="605"/>
      <c r="BH42" s="605"/>
      <c r="BI42" s="605"/>
      <c r="BJ42" s="605"/>
      <c r="BK42" s="605"/>
      <c r="BL42" s="605"/>
      <c r="BM42" s="605"/>
      <c r="BN42" s="605"/>
      <c r="BO42" s="605"/>
      <c r="BP42" s="605"/>
      <c r="BQ42" s="605"/>
      <c r="BR42" s="605"/>
      <c r="BS42" s="605"/>
      <c r="BT42" s="605"/>
      <c r="BU42" s="605"/>
      <c r="BV42" s="605"/>
      <c r="BW42" s="605"/>
      <c r="BX42" s="605"/>
      <c r="BY42" s="605"/>
      <c r="BZ42" s="605"/>
      <c r="CA42" s="605"/>
      <c r="CB42" s="608"/>
      <c r="CC42" s="608"/>
      <c r="CD42" s="608"/>
      <c r="CE42" s="608"/>
      <c r="CF42" s="134"/>
    </row>
    <row r="43" spans="1:88" x14ac:dyDescent="0.15">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row>
    <row r="44" spans="1:88" x14ac:dyDescent="0.15">
      <c r="A44" s="134"/>
      <c r="B44" s="134"/>
      <c r="C44" s="134"/>
      <c r="D44" s="134"/>
      <c r="E44" s="134"/>
      <c r="F44" s="134"/>
      <c r="G44" s="134"/>
      <c r="H44" s="134"/>
      <c r="I44" s="134"/>
      <c r="J44" s="134"/>
      <c r="K44" s="134"/>
      <c r="L44" s="143" t="s">
        <v>386</v>
      </c>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606"/>
      <c r="AQ44" s="607"/>
      <c r="AR44" s="607"/>
      <c r="AS44" s="607"/>
      <c r="AT44" s="607"/>
      <c r="AU44" s="607"/>
      <c r="AV44" s="607"/>
      <c r="AW44" s="607"/>
      <c r="AX44" s="607"/>
      <c r="AY44" s="607"/>
      <c r="AZ44" s="607"/>
      <c r="BA44" s="603"/>
      <c r="BB44" s="604"/>
      <c r="BC44" s="604"/>
      <c r="BD44" s="604"/>
      <c r="BE44" s="604"/>
      <c r="BF44" s="604"/>
      <c r="BG44" s="604"/>
      <c r="BH44" s="604"/>
      <c r="BI44" s="604"/>
      <c r="BJ44" s="604"/>
      <c r="BK44" s="604"/>
      <c r="BL44" s="604"/>
      <c r="BM44" s="604"/>
      <c r="BN44" s="604"/>
      <c r="BO44" s="604"/>
      <c r="BP44" s="604"/>
      <c r="BQ44" s="604"/>
      <c r="BR44" s="604"/>
      <c r="BS44" s="604"/>
      <c r="BT44" s="604"/>
      <c r="BU44" s="604"/>
      <c r="BV44" s="604"/>
      <c r="BW44" s="604"/>
      <c r="BX44" s="604"/>
      <c r="BY44" s="604"/>
      <c r="BZ44" s="604"/>
      <c r="CA44" s="604"/>
      <c r="CB44" s="606"/>
      <c r="CC44" s="607"/>
      <c r="CD44" s="607"/>
      <c r="CE44" s="607"/>
      <c r="CF44" s="288"/>
    </row>
    <row r="45" spans="1:88"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607"/>
      <c r="AQ45" s="607"/>
      <c r="AR45" s="607"/>
      <c r="AS45" s="607"/>
      <c r="AT45" s="607"/>
      <c r="AU45" s="607"/>
      <c r="AV45" s="607"/>
      <c r="AW45" s="607"/>
      <c r="AX45" s="607"/>
      <c r="AY45" s="607"/>
      <c r="AZ45" s="607"/>
      <c r="BA45" s="604"/>
      <c r="BB45" s="604"/>
      <c r="BC45" s="604"/>
      <c r="BD45" s="604"/>
      <c r="BE45" s="604"/>
      <c r="BF45" s="604"/>
      <c r="BG45" s="604"/>
      <c r="BH45" s="604"/>
      <c r="BI45" s="604"/>
      <c r="BJ45" s="604"/>
      <c r="BK45" s="604"/>
      <c r="BL45" s="604"/>
      <c r="BM45" s="604"/>
      <c r="BN45" s="604"/>
      <c r="BO45" s="604"/>
      <c r="BP45" s="604"/>
      <c r="BQ45" s="604"/>
      <c r="BR45" s="604"/>
      <c r="BS45" s="604"/>
      <c r="BT45" s="604"/>
      <c r="BU45" s="604"/>
      <c r="BV45" s="604"/>
      <c r="BW45" s="604"/>
      <c r="BX45" s="604"/>
      <c r="BY45" s="604"/>
      <c r="BZ45" s="604"/>
      <c r="CA45" s="604"/>
      <c r="CB45" s="607"/>
      <c r="CC45" s="607"/>
      <c r="CD45" s="607"/>
      <c r="CE45" s="607"/>
      <c r="CF45" s="288"/>
    </row>
    <row r="46" spans="1:88" ht="0.95" customHeight="1" thickBot="1" x14ac:dyDescent="0.2">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c r="BR46" s="287"/>
      <c r="BS46" s="287"/>
      <c r="BT46" s="287"/>
      <c r="BU46" s="287"/>
      <c r="BV46" s="287"/>
      <c r="BW46" s="287"/>
      <c r="BX46" s="287"/>
      <c r="BY46" s="287"/>
      <c r="BZ46" s="287"/>
      <c r="CA46" s="287"/>
      <c r="CB46" s="287"/>
      <c r="CC46" s="287"/>
      <c r="CD46" s="287"/>
      <c r="CE46" s="287"/>
      <c r="CF46" s="287"/>
      <c r="CG46" s="287"/>
      <c r="CH46" s="287"/>
      <c r="CI46" s="287"/>
      <c r="CJ46" s="287"/>
    </row>
    <row r="47" spans="1:88" ht="20.100000000000001" customHeight="1" x14ac:dyDescent="0.15">
      <c r="A47" s="106"/>
      <c r="B47" s="106"/>
      <c r="C47" s="106"/>
      <c r="D47" s="106"/>
      <c r="F47" s="609" t="s">
        <v>0</v>
      </c>
      <c r="G47" s="610"/>
      <c r="H47" s="610"/>
      <c r="I47" s="611"/>
      <c r="J47" s="611"/>
      <c r="K47" s="611"/>
      <c r="L47" s="611"/>
      <c r="M47" s="336"/>
      <c r="N47" s="612" t="str">
        <f>$N$1</f>
        <v>鹿児島県</v>
      </c>
      <c r="O47" s="612"/>
      <c r="P47" s="612"/>
      <c r="Q47" s="612"/>
      <c r="R47" s="612"/>
      <c r="S47" s="613"/>
      <c r="T47" s="613"/>
      <c r="U47" s="614"/>
      <c r="V47" s="615" t="str">
        <f>$V$1</f>
        <v>令和元年度　第４８回全国高等学校選抜バドミントン大会</v>
      </c>
      <c r="W47" s="616"/>
      <c r="X47" s="616"/>
      <c r="Y47" s="616"/>
      <c r="Z47" s="616"/>
      <c r="AA47" s="616"/>
      <c r="AB47" s="616"/>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6"/>
      <c r="AY47" s="616"/>
      <c r="AZ47" s="616"/>
      <c r="BA47" s="616"/>
      <c r="BB47" s="616"/>
      <c r="BC47" s="616"/>
      <c r="BD47" s="616"/>
      <c r="BE47" s="616"/>
      <c r="BF47" s="616"/>
      <c r="BG47" s="616"/>
      <c r="BH47" s="616"/>
      <c r="BI47" s="616"/>
      <c r="BJ47" s="616"/>
      <c r="BK47" s="616"/>
      <c r="BL47" s="616"/>
      <c r="BM47" s="616"/>
      <c r="BN47" s="435"/>
      <c r="BO47" s="616"/>
      <c r="BP47" s="617"/>
      <c r="BQ47" s="633" t="s">
        <v>3</v>
      </c>
      <c r="BR47" s="491"/>
      <c r="BS47" s="491"/>
      <c r="BT47" s="491"/>
      <c r="BU47" s="491"/>
      <c r="BV47" s="491"/>
      <c r="BW47" s="634"/>
      <c r="BX47" s="636" t="str">
        <f>$BX$1</f>
        <v/>
      </c>
      <c r="BY47" s="491"/>
      <c r="BZ47" s="491"/>
      <c r="CA47" s="491"/>
      <c r="CB47" s="491"/>
      <c r="CC47" s="491"/>
      <c r="CD47" s="491"/>
      <c r="CE47" s="492"/>
    </row>
    <row r="48" spans="1:88" ht="20.100000000000001" customHeight="1" thickBot="1" x14ac:dyDescent="0.2">
      <c r="A48" s="106"/>
      <c r="B48" s="106"/>
      <c r="C48" s="106"/>
      <c r="D48" s="106"/>
      <c r="F48" s="637" t="s">
        <v>1</v>
      </c>
      <c r="G48" s="638"/>
      <c r="H48" s="638"/>
      <c r="I48" s="639"/>
      <c r="J48" s="639"/>
      <c r="K48" s="639"/>
      <c r="L48" s="639"/>
      <c r="M48" s="640"/>
      <c r="N48" s="639" t="s">
        <v>2</v>
      </c>
      <c r="O48" s="639"/>
      <c r="P48" s="639"/>
      <c r="Q48" s="639"/>
      <c r="R48" s="639"/>
      <c r="S48" s="639"/>
      <c r="T48" s="639"/>
      <c r="U48" s="641"/>
      <c r="V48" s="615" t="s">
        <v>39</v>
      </c>
      <c r="W48" s="616"/>
      <c r="X48" s="616"/>
      <c r="Y48" s="616"/>
      <c r="Z48" s="616"/>
      <c r="AA48" s="616"/>
      <c r="AB48" s="616"/>
      <c r="AC48" s="616"/>
      <c r="AD48" s="616"/>
      <c r="AE48" s="616"/>
      <c r="AF48" s="616"/>
      <c r="AG48" s="616"/>
      <c r="AH48" s="616"/>
      <c r="AI48" s="616"/>
      <c r="AJ48" s="616"/>
      <c r="AK48" s="616"/>
      <c r="AL48" s="616"/>
      <c r="AM48" s="616"/>
      <c r="AN48" s="616"/>
      <c r="AO48" s="616"/>
      <c r="AP48" s="616"/>
      <c r="AQ48" s="616"/>
      <c r="AR48" s="616"/>
      <c r="AS48" s="616"/>
      <c r="AT48" s="616"/>
      <c r="AU48" s="616"/>
      <c r="AV48" s="616"/>
      <c r="AW48" s="616"/>
      <c r="AX48" s="616"/>
      <c r="AY48" s="616"/>
      <c r="AZ48" s="616"/>
      <c r="BA48" s="616"/>
      <c r="BB48" s="616"/>
      <c r="BC48" s="616"/>
      <c r="BD48" s="616"/>
      <c r="BE48" s="616"/>
      <c r="BF48" s="616"/>
      <c r="BG48" s="616"/>
      <c r="BH48" s="616"/>
      <c r="BI48" s="616"/>
      <c r="BJ48" s="616"/>
      <c r="BK48" s="616"/>
      <c r="BL48" s="616"/>
      <c r="BM48" s="616"/>
      <c r="BN48" s="435"/>
      <c r="BO48" s="616"/>
      <c r="BP48" s="617"/>
      <c r="BQ48" s="493"/>
      <c r="BR48" s="494"/>
      <c r="BS48" s="494"/>
      <c r="BT48" s="494"/>
      <c r="BU48" s="494"/>
      <c r="BV48" s="494"/>
      <c r="BW48" s="635"/>
      <c r="BX48" s="510"/>
      <c r="BY48" s="494"/>
      <c r="BZ48" s="494"/>
      <c r="CA48" s="494"/>
      <c r="CB48" s="494"/>
      <c r="CC48" s="494"/>
      <c r="CD48" s="494"/>
      <c r="CE48" s="495"/>
    </row>
    <row r="49" spans="5:83" ht="14.25" thickBot="1" x14ac:dyDescent="0.2"/>
    <row r="50" spans="5:83" x14ac:dyDescent="0.15">
      <c r="L50" s="630" t="s">
        <v>20</v>
      </c>
      <c r="M50" s="631"/>
      <c r="N50" s="631"/>
      <c r="O50" s="631"/>
      <c r="P50" s="631"/>
      <c r="Q50" s="631"/>
      <c r="R50" s="631" t="str">
        <f>$R$4</f>
        <v/>
      </c>
      <c r="S50" s="631"/>
      <c r="T50" s="631"/>
      <c r="U50" s="631"/>
      <c r="V50" s="631"/>
      <c r="W50" s="631"/>
      <c r="X50" s="631"/>
      <c r="Y50" s="631"/>
      <c r="Z50" s="631"/>
      <c r="AA50" s="631"/>
      <c r="AB50" s="631"/>
      <c r="AC50" s="631"/>
      <c r="AD50" s="631"/>
      <c r="AE50" s="631"/>
      <c r="AF50" s="631"/>
      <c r="AG50" s="631"/>
      <c r="AH50" s="631"/>
      <c r="AI50" s="631"/>
      <c r="AJ50" s="631"/>
      <c r="AK50" s="631"/>
      <c r="AL50" s="631"/>
      <c r="AM50" s="631"/>
      <c r="AN50" s="631"/>
      <c r="AO50" s="631"/>
      <c r="AP50" s="631"/>
      <c r="AQ50" s="631"/>
      <c r="AR50" s="631"/>
      <c r="AS50" s="631"/>
      <c r="AT50" s="631"/>
      <c r="AU50" s="631"/>
      <c r="AV50" s="631"/>
      <c r="AW50" s="631"/>
      <c r="AX50" s="631"/>
      <c r="AY50" s="631"/>
      <c r="AZ50" s="631"/>
      <c r="BA50" s="631"/>
      <c r="BB50" s="631"/>
      <c r="BC50" s="631"/>
      <c r="BD50" s="631"/>
      <c r="BE50" s="631"/>
      <c r="BF50" s="631"/>
      <c r="BG50" s="631"/>
      <c r="BH50" s="631" t="s">
        <v>11</v>
      </c>
      <c r="BI50" s="631"/>
      <c r="BJ50" s="631"/>
      <c r="BK50" s="631"/>
      <c r="BL50" s="631"/>
      <c r="BM50" s="631"/>
      <c r="BN50" s="631"/>
      <c r="BO50" s="631"/>
      <c r="BP50" s="631"/>
      <c r="BQ50" s="631"/>
      <c r="BR50" s="631"/>
      <c r="BS50" s="631" t="str">
        <f>$BS$4</f>
        <v>　</v>
      </c>
      <c r="BT50" s="631"/>
      <c r="BU50" s="631"/>
      <c r="BV50" s="631"/>
      <c r="BW50" s="631"/>
      <c r="BX50" s="631"/>
      <c r="BY50" s="631"/>
      <c r="BZ50" s="631"/>
      <c r="CA50" s="631"/>
      <c r="CB50" s="631"/>
      <c r="CC50" s="631"/>
      <c r="CD50" s="631"/>
      <c r="CE50" s="632"/>
    </row>
    <row r="51" spans="5:83" x14ac:dyDescent="0.15">
      <c r="L51" s="653" t="s">
        <v>13</v>
      </c>
      <c r="M51" s="650"/>
      <c r="N51" s="650"/>
      <c r="O51" s="650"/>
      <c r="P51" s="650"/>
      <c r="Q51" s="650"/>
      <c r="R51" s="650" t="str">
        <f>$R$5</f>
        <v/>
      </c>
      <c r="S51" s="650"/>
      <c r="T51" s="650"/>
      <c r="U51" s="650"/>
      <c r="V51" s="650"/>
      <c r="W51" s="650"/>
      <c r="X51" s="650"/>
      <c r="Y51" s="650"/>
      <c r="Z51" s="650"/>
      <c r="AA51" s="650"/>
      <c r="AB51" s="650"/>
      <c r="AC51" s="650"/>
      <c r="AD51" s="650"/>
      <c r="AE51" s="650"/>
      <c r="AF51" s="650"/>
      <c r="AG51" s="650"/>
      <c r="AH51" s="650"/>
      <c r="AI51" s="650"/>
      <c r="AJ51" s="650"/>
      <c r="AK51" s="650"/>
      <c r="AL51" s="650"/>
      <c r="AM51" s="650"/>
      <c r="AN51" s="650"/>
      <c r="AO51" s="650"/>
      <c r="AP51" s="650"/>
      <c r="AQ51" s="650"/>
      <c r="AR51" s="650"/>
      <c r="AS51" s="650"/>
      <c r="AT51" s="650"/>
      <c r="AU51" s="650"/>
      <c r="AV51" s="650"/>
      <c r="AW51" s="650"/>
      <c r="AX51" s="650"/>
      <c r="AY51" s="650"/>
      <c r="AZ51" s="650"/>
      <c r="BA51" s="650"/>
      <c r="BB51" s="650"/>
      <c r="BC51" s="650"/>
      <c r="BD51" s="650"/>
      <c r="BE51" s="650"/>
      <c r="BF51" s="650"/>
      <c r="BG51" s="650"/>
      <c r="BH51" s="650" t="s">
        <v>73</v>
      </c>
      <c r="BI51" s="650"/>
      <c r="BJ51" s="650"/>
      <c r="BK51" s="650"/>
      <c r="BL51" s="650"/>
      <c r="BM51" s="650"/>
      <c r="BN51" s="650"/>
      <c r="BO51" s="650"/>
      <c r="BP51" s="650"/>
      <c r="BQ51" s="650"/>
      <c r="BR51" s="650"/>
      <c r="BS51" s="650" t="str">
        <f>$BS$5</f>
        <v>　</v>
      </c>
      <c r="BT51" s="650"/>
      <c r="BU51" s="650"/>
      <c r="BV51" s="650"/>
      <c r="BW51" s="650"/>
      <c r="BX51" s="650"/>
      <c r="BY51" s="650"/>
      <c r="BZ51" s="650"/>
      <c r="CA51" s="650"/>
      <c r="CB51" s="650"/>
      <c r="CC51" s="650"/>
      <c r="CD51" s="650"/>
      <c r="CE51" s="655"/>
    </row>
    <row r="52" spans="5:83" x14ac:dyDescent="0.15">
      <c r="L52" s="654"/>
      <c r="M52" s="644"/>
      <c r="N52" s="644"/>
      <c r="O52" s="644"/>
      <c r="P52" s="644"/>
      <c r="Q52" s="644"/>
      <c r="R52" s="644"/>
      <c r="S52" s="644"/>
      <c r="T52" s="644"/>
      <c r="U52" s="644"/>
      <c r="V52" s="644"/>
      <c r="W52" s="644"/>
      <c r="X52" s="644"/>
      <c r="Y52" s="644"/>
      <c r="Z52" s="644"/>
      <c r="AA52" s="644"/>
      <c r="AB52" s="644"/>
      <c r="AC52" s="644"/>
      <c r="AD52" s="644"/>
      <c r="AE52" s="644"/>
      <c r="AF52" s="644"/>
      <c r="AG52" s="644"/>
      <c r="AH52" s="644"/>
      <c r="AI52" s="644"/>
      <c r="AJ52" s="644"/>
      <c r="AK52" s="644"/>
      <c r="AL52" s="644"/>
      <c r="AM52" s="644"/>
      <c r="AN52" s="644"/>
      <c r="AO52" s="644"/>
      <c r="AP52" s="644"/>
      <c r="AQ52" s="644"/>
      <c r="AR52" s="644"/>
      <c r="AS52" s="644"/>
      <c r="AT52" s="644"/>
      <c r="AU52" s="644"/>
      <c r="AV52" s="644"/>
      <c r="AW52" s="644"/>
      <c r="AX52" s="644"/>
      <c r="AY52" s="644"/>
      <c r="AZ52" s="644"/>
      <c r="BA52" s="644"/>
      <c r="BB52" s="644"/>
      <c r="BC52" s="644"/>
      <c r="BD52" s="644"/>
      <c r="BE52" s="644"/>
      <c r="BF52" s="644"/>
      <c r="BG52" s="644"/>
      <c r="BH52" s="644"/>
      <c r="BI52" s="644"/>
      <c r="BJ52" s="644"/>
      <c r="BK52" s="644"/>
      <c r="BL52" s="644"/>
      <c r="BM52" s="644"/>
      <c r="BN52" s="644"/>
      <c r="BO52" s="644"/>
      <c r="BP52" s="644"/>
      <c r="BQ52" s="644"/>
      <c r="BR52" s="644"/>
      <c r="BS52" s="644"/>
      <c r="BT52" s="644"/>
      <c r="BU52" s="644"/>
      <c r="BV52" s="644"/>
      <c r="BW52" s="644"/>
      <c r="BX52" s="644"/>
      <c r="BY52" s="644"/>
      <c r="BZ52" s="644"/>
      <c r="CA52" s="644"/>
      <c r="CB52" s="644"/>
      <c r="CC52" s="644"/>
      <c r="CD52" s="644"/>
      <c r="CE52" s="652"/>
    </row>
    <row r="53" spans="5:83" x14ac:dyDescent="0.15">
      <c r="L53" s="654" t="s">
        <v>15</v>
      </c>
      <c r="M53" s="644"/>
      <c r="N53" s="644"/>
      <c r="O53" s="644"/>
      <c r="P53" s="644"/>
      <c r="Q53" s="644"/>
      <c r="R53" s="9"/>
      <c r="S53" s="645" t="s">
        <v>17</v>
      </c>
      <c r="T53" s="646"/>
      <c r="U53" s="647" t="str">
        <f>$U$7</f>
        <v/>
      </c>
      <c r="V53" s="647"/>
      <c r="W53" s="647"/>
      <c r="X53" s="647"/>
      <c r="Y53" s="648" t="s">
        <v>19</v>
      </c>
      <c r="Z53" s="648"/>
      <c r="AA53" s="648" t="str">
        <f>$AA$7</f>
        <v/>
      </c>
      <c r="AB53" s="648"/>
      <c r="AC53" s="648"/>
      <c r="AD53" s="648"/>
      <c r="AE53" s="648"/>
      <c r="AF53" s="648"/>
      <c r="AG53" s="648"/>
      <c r="AH53" s="648"/>
      <c r="AI53" s="648"/>
      <c r="AJ53" s="648"/>
      <c r="AK53" s="648"/>
      <c r="AL53" s="648"/>
      <c r="AM53" s="648"/>
      <c r="AN53" s="648"/>
      <c r="AO53" s="648"/>
      <c r="AP53" s="648"/>
      <c r="AQ53" s="648"/>
      <c r="AR53" s="648"/>
      <c r="AS53" s="648"/>
      <c r="AT53" s="648"/>
      <c r="AU53" s="648"/>
      <c r="AV53" s="648"/>
      <c r="AW53" s="648"/>
      <c r="AX53" s="648"/>
      <c r="AY53" s="648"/>
      <c r="AZ53" s="648"/>
      <c r="BA53" s="648"/>
      <c r="BB53" s="648"/>
      <c r="BC53" s="648"/>
      <c r="BD53" s="648"/>
      <c r="BE53" s="648"/>
      <c r="BF53" s="648"/>
      <c r="BG53" s="656"/>
      <c r="BH53" s="644" t="s">
        <v>75</v>
      </c>
      <c r="BI53" s="644"/>
      <c r="BJ53" s="644"/>
      <c r="BK53" s="644"/>
      <c r="BL53" s="644"/>
      <c r="BM53" s="644"/>
      <c r="BN53" s="644"/>
      <c r="BO53" s="644"/>
      <c r="BP53" s="644"/>
      <c r="BQ53" s="644"/>
      <c r="BR53" s="644"/>
      <c r="BS53" s="644" t="str">
        <f>$BS$7</f>
        <v/>
      </c>
      <c r="BT53" s="644"/>
      <c r="BU53" s="657"/>
      <c r="BV53" s="642" t="s">
        <v>19</v>
      </c>
      <c r="BW53" s="642"/>
      <c r="BX53" s="642" t="str">
        <f>$BX$7</f>
        <v/>
      </c>
      <c r="BY53" s="642"/>
      <c r="BZ53" s="643"/>
      <c r="CA53" s="642" t="s">
        <v>19</v>
      </c>
      <c r="CB53" s="642"/>
      <c r="CC53" s="651" t="str">
        <f>$CC$7</f>
        <v/>
      </c>
      <c r="CD53" s="644"/>
      <c r="CE53" s="652"/>
    </row>
    <row r="54" spans="5:83" x14ac:dyDescent="0.15">
      <c r="L54" s="654"/>
      <c r="M54" s="644"/>
      <c r="N54" s="644"/>
      <c r="O54" s="644"/>
      <c r="P54" s="644"/>
      <c r="Q54" s="644"/>
      <c r="R54" s="12"/>
      <c r="S54" s="649" t="str">
        <f>$S$8</f>
        <v/>
      </c>
      <c r="T54" s="650"/>
      <c r="U54" s="650"/>
      <c r="V54" s="650"/>
      <c r="W54" s="650"/>
      <c r="X54" s="650"/>
      <c r="Y54" s="650"/>
      <c r="Z54" s="650"/>
      <c r="AA54" s="650"/>
      <c r="AB54" s="650"/>
      <c r="AC54" s="650"/>
      <c r="AD54" s="650"/>
      <c r="AE54" s="650"/>
      <c r="AF54" s="650"/>
      <c r="AG54" s="650"/>
      <c r="AH54" s="650"/>
      <c r="AI54" s="650"/>
      <c r="AJ54" s="650"/>
      <c r="AK54" s="650"/>
      <c r="AL54" s="650"/>
      <c r="AM54" s="650"/>
      <c r="AN54" s="650"/>
      <c r="AO54" s="650"/>
      <c r="AP54" s="650"/>
      <c r="AQ54" s="650"/>
      <c r="AR54" s="650"/>
      <c r="AS54" s="650"/>
      <c r="AT54" s="650"/>
      <c r="AU54" s="650"/>
      <c r="AV54" s="650"/>
      <c r="AW54" s="650"/>
      <c r="AX54" s="650"/>
      <c r="AY54" s="650"/>
      <c r="AZ54" s="650"/>
      <c r="BA54" s="650"/>
      <c r="BB54" s="650"/>
      <c r="BC54" s="650"/>
      <c r="BD54" s="650"/>
      <c r="BE54" s="650"/>
      <c r="BF54" s="650"/>
      <c r="BG54" s="650"/>
      <c r="BH54" s="644"/>
      <c r="BI54" s="644"/>
      <c r="BJ54" s="644"/>
      <c r="BK54" s="644"/>
      <c r="BL54" s="644"/>
      <c r="BM54" s="644"/>
      <c r="BN54" s="644"/>
      <c r="BO54" s="644"/>
      <c r="BP54" s="644"/>
      <c r="BQ54" s="644"/>
      <c r="BR54" s="644"/>
      <c r="BS54" s="644"/>
      <c r="BT54" s="644"/>
      <c r="BU54" s="657"/>
      <c r="BV54" s="642"/>
      <c r="BW54" s="642"/>
      <c r="BX54" s="642"/>
      <c r="BY54" s="642"/>
      <c r="BZ54" s="643"/>
      <c r="CA54" s="642"/>
      <c r="CB54" s="642"/>
      <c r="CC54" s="651"/>
      <c r="CD54" s="644"/>
      <c r="CE54" s="652"/>
    </row>
    <row r="55" spans="5:83" x14ac:dyDescent="0.15">
      <c r="L55" s="664" t="s">
        <v>11</v>
      </c>
      <c r="M55" s="658"/>
      <c r="N55" s="658"/>
      <c r="O55" s="658"/>
      <c r="P55" s="658"/>
      <c r="Q55" s="658"/>
      <c r="R55" s="658"/>
      <c r="S55" s="658"/>
      <c r="T55" s="658"/>
      <c r="U55" s="658"/>
      <c r="V55" s="659"/>
      <c r="W55" s="658" t="str">
        <f>$W$9</f>
        <v>　</v>
      </c>
      <c r="X55" s="658"/>
      <c r="Y55" s="658"/>
      <c r="Z55" s="658"/>
      <c r="AA55" s="658"/>
      <c r="AB55" s="658"/>
      <c r="AC55" s="658"/>
      <c r="AD55" s="658"/>
      <c r="AE55" s="658"/>
      <c r="AF55" s="658"/>
      <c r="AG55" s="659"/>
      <c r="AH55" s="659"/>
      <c r="AI55" s="659"/>
      <c r="AJ55" s="658" t="s">
        <v>11</v>
      </c>
      <c r="AK55" s="658"/>
      <c r="AL55" s="658"/>
      <c r="AM55" s="658"/>
      <c r="AN55" s="658"/>
      <c r="AO55" s="658"/>
      <c r="AP55" s="658"/>
      <c r="AQ55" s="658"/>
      <c r="AR55" s="658"/>
      <c r="AS55" s="658"/>
      <c r="AT55" s="659"/>
      <c r="AU55" s="658" t="str">
        <f>$AU$9</f>
        <v/>
      </c>
      <c r="AV55" s="658"/>
      <c r="AW55" s="658"/>
      <c r="AX55" s="658"/>
      <c r="AY55" s="658"/>
      <c r="AZ55" s="658"/>
      <c r="BA55" s="658"/>
      <c r="BB55" s="658"/>
      <c r="BC55" s="658"/>
      <c r="BD55" s="658"/>
      <c r="BE55" s="659"/>
      <c r="BF55" s="659"/>
      <c r="BG55" s="659"/>
      <c r="BH55" s="658" t="s">
        <v>11</v>
      </c>
      <c r="BI55" s="658"/>
      <c r="BJ55" s="658"/>
      <c r="BK55" s="658"/>
      <c r="BL55" s="658"/>
      <c r="BM55" s="658"/>
      <c r="BN55" s="658"/>
      <c r="BO55" s="658"/>
      <c r="BP55" s="658"/>
      <c r="BQ55" s="658"/>
      <c r="BR55" s="659"/>
      <c r="BS55" s="658" t="e">
        <f>$BS$9</f>
        <v>#REF!</v>
      </c>
      <c r="BT55" s="658"/>
      <c r="BU55" s="658"/>
      <c r="BV55" s="658"/>
      <c r="BW55" s="658"/>
      <c r="BX55" s="658"/>
      <c r="BY55" s="658"/>
      <c r="BZ55" s="658"/>
      <c r="CA55" s="658"/>
      <c r="CB55" s="658"/>
      <c r="CC55" s="659"/>
      <c r="CD55" s="659"/>
      <c r="CE55" s="660"/>
    </row>
    <row r="56" spans="5:83" x14ac:dyDescent="0.15">
      <c r="L56" s="653" t="s">
        <v>23</v>
      </c>
      <c r="M56" s="650"/>
      <c r="N56" s="650"/>
      <c r="O56" s="650"/>
      <c r="P56" s="650"/>
      <c r="Q56" s="650"/>
      <c r="R56" s="650"/>
      <c r="S56" s="650"/>
      <c r="T56" s="650"/>
      <c r="U56" s="650"/>
      <c r="V56" s="661"/>
      <c r="W56" s="650" t="str">
        <f>$W$10</f>
        <v>　</v>
      </c>
      <c r="X56" s="650"/>
      <c r="Y56" s="650"/>
      <c r="Z56" s="650"/>
      <c r="AA56" s="650"/>
      <c r="AB56" s="650"/>
      <c r="AC56" s="650"/>
      <c r="AD56" s="650"/>
      <c r="AE56" s="650"/>
      <c r="AF56" s="650"/>
      <c r="AG56" s="650"/>
      <c r="AH56" s="650"/>
      <c r="AI56" s="650"/>
      <c r="AJ56" s="650" t="s">
        <v>24</v>
      </c>
      <c r="AK56" s="650"/>
      <c r="AL56" s="650"/>
      <c r="AM56" s="650"/>
      <c r="AN56" s="650"/>
      <c r="AO56" s="650"/>
      <c r="AP56" s="650"/>
      <c r="AQ56" s="650"/>
      <c r="AR56" s="650"/>
      <c r="AS56" s="650"/>
      <c r="AT56" s="661"/>
      <c r="AU56" s="650" t="str">
        <f>$AU$10</f>
        <v/>
      </c>
      <c r="AV56" s="650"/>
      <c r="AW56" s="650"/>
      <c r="AX56" s="650"/>
      <c r="AY56" s="650"/>
      <c r="AZ56" s="650"/>
      <c r="BA56" s="650"/>
      <c r="BB56" s="650"/>
      <c r="BC56" s="650"/>
      <c r="BD56" s="650"/>
      <c r="BE56" s="650"/>
      <c r="BF56" s="650"/>
      <c r="BG56" s="650"/>
      <c r="BH56" s="650" t="s">
        <v>26</v>
      </c>
      <c r="BI56" s="650"/>
      <c r="BJ56" s="650"/>
      <c r="BK56" s="650"/>
      <c r="BL56" s="650"/>
      <c r="BM56" s="650"/>
      <c r="BN56" s="650"/>
      <c r="BO56" s="650"/>
      <c r="BP56" s="650"/>
      <c r="BQ56" s="650"/>
      <c r="BR56" s="661"/>
      <c r="BS56" s="650" t="e">
        <f>$BS$10</f>
        <v>#REF!</v>
      </c>
      <c r="BT56" s="650"/>
      <c r="BU56" s="650"/>
      <c r="BV56" s="650"/>
      <c r="BW56" s="650"/>
      <c r="BX56" s="650"/>
      <c r="BY56" s="650"/>
      <c r="BZ56" s="650"/>
      <c r="CA56" s="650"/>
      <c r="CB56" s="650"/>
      <c r="CC56" s="650"/>
      <c r="CD56" s="650"/>
      <c r="CE56" s="655"/>
    </row>
    <row r="57" spans="5:83" x14ac:dyDescent="0.15">
      <c r="L57" s="662"/>
      <c r="M57" s="663"/>
      <c r="N57" s="663"/>
      <c r="O57" s="663"/>
      <c r="P57" s="663"/>
      <c r="Q57" s="663"/>
      <c r="R57" s="663"/>
      <c r="S57" s="663"/>
      <c r="T57" s="663"/>
      <c r="U57" s="663"/>
      <c r="V57" s="663"/>
      <c r="W57" s="644"/>
      <c r="X57" s="644"/>
      <c r="Y57" s="644"/>
      <c r="Z57" s="644"/>
      <c r="AA57" s="644"/>
      <c r="AB57" s="644"/>
      <c r="AC57" s="644"/>
      <c r="AD57" s="644"/>
      <c r="AE57" s="644"/>
      <c r="AF57" s="644"/>
      <c r="AG57" s="644"/>
      <c r="AH57" s="644"/>
      <c r="AI57" s="644"/>
      <c r="AJ57" s="663"/>
      <c r="AK57" s="663"/>
      <c r="AL57" s="663"/>
      <c r="AM57" s="663"/>
      <c r="AN57" s="663"/>
      <c r="AO57" s="663"/>
      <c r="AP57" s="663"/>
      <c r="AQ57" s="663"/>
      <c r="AR57" s="663"/>
      <c r="AS57" s="663"/>
      <c r="AT57" s="663"/>
      <c r="AU57" s="644"/>
      <c r="AV57" s="644"/>
      <c r="AW57" s="644"/>
      <c r="AX57" s="644"/>
      <c r="AY57" s="644"/>
      <c r="AZ57" s="644"/>
      <c r="BA57" s="644"/>
      <c r="BB57" s="644"/>
      <c r="BC57" s="644"/>
      <c r="BD57" s="644"/>
      <c r="BE57" s="644"/>
      <c r="BF57" s="644"/>
      <c r="BG57" s="644"/>
      <c r="BH57" s="663"/>
      <c r="BI57" s="663"/>
      <c r="BJ57" s="663"/>
      <c r="BK57" s="663"/>
      <c r="BL57" s="663"/>
      <c r="BM57" s="663"/>
      <c r="BN57" s="663"/>
      <c r="BO57" s="663"/>
      <c r="BP57" s="663"/>
      <c r="BQ57" s="663"/>
      <c r="BR57" s="663"/>
      <c r="BS57" s="644"/>
      <c r="BT57" s="644"/>
      <c r="BU57" s="644"/>
      <c r="BV57" s="644"/>
      <c r="BW57" s="644"/>
      <c r="BX57" s="644"/>
      <c r="BY57" s="644"/>
      <c r="BZ57" s="644"/>
      <c r="CA57" s="644"/>
      <c r="CB57" s="644"/>
      <c r="CC57" s="644"/>
      <c r="CD57" s="644"/>
      <c r="CE57" s="652"/>
    </row>
    <row r="58" spans="5:83" x14ac:dyDescent="0.15">
      <c r="L58" s="677" t="str">
        <f>$L$12</f>
        <v>令　和 元 年 度</v>
      </c>
      <c r="M58" s="678"/>
      <c r="N58" s="678"/>
      <c r="O58" s="678"/>
      <c r="P58" s="678"/>
      <c r="Q58" s="678"/>
      <c r="R58" s="678"/>
      <c r="S58" s="678"/>
      <c r="T58" s="678"/>
      <c r="U58" s="678"/>
      <c r="V58" s="678"/>
      <c r="W58" s="644" t="str">
        <f>$W$12</f>
        <v/>
      </c>
      <c r="X58" s="644"/>
      <c r="Y58" s="644"/>
      <c r="Z58" s="644"/>
      <c r="AA58" s="644"/>
      <c r="AB58" s="644"/>
      <c r="AC58" s="644"/>
      <c r="AD58" s="644"/>
      <c r="AE58" s="644"/>
      <c r="AF58" s="644"/>
      <c r="AG58" s="644"/>
      <c r="AH58" s="644"/>
      <c r="AI58" s="644"/>
      <c r="AJ58" s="679" t="str">
        <f>$AJ$12</f>
        <v>令　和 元 年 度</v>
      </c>
      <c r="AK58" s="678"/>
      <c r="AL58" s="678"/>
      <c r="AM58" s="678"/>
      <c r="AN58" s="678"/>
      <c r="AO58" s="678"/>
      <c r="AP58" s="678"/>
      <c r="AQ58" s="678"/>
      <c r="AR58" s="678"/>
      <c r="AS58" s="678"/>
      <c r="AT58" s="678"/>
      <c r="AU58" s="644" t="str">
        <f>$AU$12</f>
        <v/>
      </c>
      <c r="AV58" s="644"/>
      <c r="AW58" s="644"/>
      <c r="AX58" s="644"/>
      <c r="AY58" s="644"/>
      <c r="AZ58" s="644"/>
      <c r="BA58" s="644"/>
      <c r="BB58" s="644"/>
      <c r="BC58" s="644"/>
      <c r="BD58" s="644"/>
      <c r="BE58" s="644"/>
      <c r="BF58" s="644"/>
      <c r="BG58" s="644"/>
      <c r="BH58" s="679" t="str">
        <f>$BH$12</f>
        <v>令　和 元 年 度</v>
      </c>
      <c r="BI58" s="678"/>
      <c r="BJ58" s="678"/>
      <c r="BK58" s="678"/>
      <c r="BL58" s="678"/>
      <c r="BM58" s="678"/>
      <c r="BN58" s="678"/>
      <c r="BO58" s="678"/>
      <c r="BP58" s="678"/>
      <c r="BQ58" s="678"/>
      <c r="BR58" s="678"/>
      <c r="BS58" s="644" t="e">
        <f>$BS$12</f>
        <v>#REF!</v>
      </c>
      <c r="BT58" s="644"/>
      <c r="BU58" s="644"/>
      <c r="BV58" s="644"/>
      <c r="BW58" s="644"/>
      <c r="BX58" s="644"/>
      <c r="BY58" s="644"/>
      <c r="BZ58" s="644"/>
      <c r="CA58" s="644"/>
      <c r="CB58" s="644"/>
      <c r="CC58" s="644"/>
      <c r="CD58" s="644"/>
      <c r="CE58" s="652"/>
    </row>
    <row r="59" spans="5:83" x14ac:dyDescent="0.15">
      <c r="L59" s="680" t="str">
        <f>$L$13</f>
        <v>日本協会登録番号</v>
      </c>
      <c r="M59" s="681"/>
      <c r="N59" s="681"/>
      <c r="O59" s="681"/>
      <c r="P59" s="681"/>
      <c r="Q59" s="681"/>
      <c r="R59" s="681"/>
      <c r="S59" s="681"/>
      <c r="T59" s="681"/>
      <c r="U59" s="681"/>
      <c r="V59" s="681"/>
      <c r="W59" s="644"/>
      <c r="X59" s="644"/>
      <c r="Y59" s="644"/>
      <c r="Z59" s="644"/>
      <c r="AA59" s="644"/>
      <c r="AB59" s="644"/>
      <c r="AC59" s="644"/>
      <c r="AD59" s="644"/>
      <c r="AE59" s="644"/>
      <c r="AF59" s="644"/>
      <c r="AG59" s="644"/>
      <c r="AH59" s="644"/>
      <c r="AI59" s="644"/>
      <c r="AJ59" s="682" t="str">
        <f>$AJ$13</f>
        <v>日本協会登録番号</v>
      </c>
      <c r="AK59" s="681"/>
      <c r="AL59" s="681"/>
      <c r="AM59" s="681"/>
      <c r="AN59" s="681"/>
      <c r="AO59" s="681"/>
      <c r="AP59" s="681"/>
      <c r="AQ59" s="681"/>
      <c r="AR59" s="681"/>
      <c r="AS59" s="681"/>
      <c r="AT59" s="681"/>
      <c r="AU59" s="644"/>
      <c r="AV59" s="644"/>
      <c r="AW59" s="644"/>
      <c r="AX59" s="644"/>
      <c r="AY59" s="644"/>
      <c r="AZ59" s="644"/>
      <c r="BA59" s="644"/>
      <c r="BB59" s="644"/>
      <c r="BC59" s="644"/>
      <c r="BD59" s="644"/>
      <c r="BE59" s="644"/>
      <c r="BF59" s="644"/>
      <c r="BG59" s="644"/>
      <c r="BH59" s="682" t="str">
        <f>$BH$13</f>
        <v>日本協会登録番号</v>
      </c>
      <c r="BI59" s="681"/>
      <c r="BJ59" s="681"/>
      <c r="BK59" s="681"/>
      <c r="BL59" s="681"/>
      <c r="BM59" s="681"/>
      <c r="BN59" s="681"/>
      <c r="BO59" s="681"/>
      <c r="BP59" s="681"/>
      <c r="BQ59" s="681"/>
      <c r="BR59" s="681"/>
      <c r="BS59" s="644"/>
      <c r="BT59" s="644"/>
      <c r="BU59" s="644"/>
      <c r="BV59" s="644"/>
      <c r="BW59" s="644"/>
      <c r="BX59" s="644"/>
      <c r="BY59" s="644"/>
      <c r="BZ59" s="644"/>
      <c r="CA59" s="644"/>
      <c r="CB59" s="644"/>
      <c r="CC59" s="644"/>
      <c r="CD59" s="644"/>
      <c r="CE59" s="652"/>
    </row>
    <row r="60" spans="5:83" x14ac:dyDescent="0.15">
      <c r="L60" s="664" t="s">
        <v>27</v>
      </c>
      <c r="M60" s="658"/>
      <c r="N60" s="658"/>
      <c r="O60" s="658"/>
      <c r="P60" s="658"/>
      <c r="Q60" s="658"/>
      <c r="R60" s="658"/>
      <c r="S60" s="658"/>
      <c r="T60" s="658"/>
      <c r="U60" s="658"/>
      <c r="V60" s="658"/>
      <c r="W60" s="658"/>
      <c r="X60" s="658"/>
      <c r="Y60" s="658"/>
      <c r="Z60" s="658"/>
      <c r="AA60" s="658"/>
      <c r="AB60" s="683"/>
      <c r="AC60" s="683"/>
      <c r="AD60" s="683"/>
      <c r="AE60" s="683"/>
      <c r="AF60" s="644" t="s">
        <v>29</v>
      </c>
      <c r="AG60" s="644"/>
      <c r="AH60" s="644"/>
      <c r="AI60" s="644"/>
      <c r="AJ60" s="686" t="s">
        <v>30</v>
      </c>
      <c r="AK60" s="644"/>
      <c r="AL60" s="644"/>
      <c r="AM60" s="644"/>
      <c r="AN60" s="644"/>
      <c r="AO60" s="644"/>
      <c r="AP60" s="644"/>
      <c r="AQ60" s="644"/>
      <c r="AR60" s="644"/>
      <c r="AS60" s="644"/>
      <c r="AT60" s="644"/>
      <c r="AU60" s="727" t="str">
        <f>$AU$14</f>
        <v>令　和　元　年　度
日 本 協 会 登 録 番 号</v>
      </c>
      <c r="AV60" s="644"/>
      <c r="AW60" s="644"/>
      <c r="AX60" s="644"/>
      <c r="AY60" s="644"/>
      <c r="AZ60" s="644"/>
      <c r="BA60" s="644"/>
      <c r="BB60" s="644"/>
      <c r="BC60" s="644"/>
      <c r="BD60" s="644"/>
      <c r="BE60" s="644"/>
      <c r="BF60" s="644"/>
      <c r="BG60" s="644"/>
      <c r="BH60" s="644"/>
      <c r="BI60" s="644"/>
      <c r="BJ60" s="644"/>
      <c r="BK60" s="644"/>
      <c r="BL60" s="644"/>
      <c r="BM60" s="644" t="s">
        <v>33</v>
      </c>
      <c r="BN60" s="644"/>
      <c r="BO60" s="644"/>
      <c r="BP60" s="644"/>
      <c r="BQ60" s="644"/>
      <c r="BR60" s="644"/>
      <c r="BS60" s="644"/>
      <c r="BT60" s="644"/>
      <c r="BU60" s="644"/>
      <c r="BV60" s="644"/>
      <c r="BW60" s="644"/>
      <c r="BX60" s="644"/>
      <c r="BY60" s="644"/>
      <c r="BZ60" s="644"/>
      <c r="CA60" s="644"/>
      <c r="CB60" s="644"/>
      <c r="CC60" s="644"/>
      <c r="CD60" s="644"/>
      <c r="CE60" s="652"/>
    </row>
    <row r="61" spans="5:83" x14ac:dyDescent="0.15">
      <c r="E61" s="2"/>
      <c r="L61" s="653" t="s">
        <v>28</v>
      </c>
      <c r="M61" s="650"/>
      <c r="N61" s="650"/>
      <c r="O61" s="650"/>
      <c r="P61" s="650"/>
      <c r="Q61" s="650"/>
      <c r="R61" s="650"/>
      <c r="S61" s="650"/>
      <c r="T61" s="650"/>
      <c r="U61" s="650"/>
      <c r="V61" s="650"/>
      <c r="W61" s="650"/>
      <c r="X61" s="650"/>
      <c r="Y61" s="650"/>
      <c r="Z61" s="650"/>
      <c r="AA61" s="650"/>
      <c r="AB61" s="661"/>
      <c r="AC61" s="661"/>
      <c r="AD61" s="661"/>
      <c r="AE61" s="661"/>
      <c r="AF61" s="644"/>
      <c r="AG61" s="644"/>
      <c r="AH61" s="644"/>
      <c r="AI61" s="644"/>
      <c r="AJ61" s="644"/>
      <c r="AK61" s="644"/>
      <c r="AL61" s="644"/>
      <c r="AM61" s="644"/>
      <c r="AN61" s="644"/>
      <c r="AO61" s="644"/>
      <c r="AP61" s="644"/>
      <c r="AQ61" s="644"/>
      <c r="AR61" s="644"/>
      <c r="AS61" s="644"/>
      <c r="AT61" s="644"/>
      <c r="AU61" s="644"/>
      <c r="AV61" s="644"/>
      <c r="AW61" s="644"/>
      <c r="AX61" s="644"/>
      <c r="AY61" s="644"/>
      <c r="AZ61" s="644"/>
      <c r="BA61" s="644"/>
      <c r="BB61" s="644"/>
      <c r="BC61" s="644"/>
      <c r="BD61" s="644"/>
      <c r="BE61" s="644"/>
      <c r="BF61" s="644"/>
      <c r="BG61" s="644"/>
      <c r="BH61" s="644"/>
      <c r="BI61" s="644"/>
      <c r="BJ61" s="644"/>
      <c r="BK61" s="644"/>
      <c r="BL61" s="644"/>
      <c r="BM61" s="644"/>
      <c r="BN61" s="644"/>
      <c r="BO61" s="644"/>
      <c r="BP61" s="644"/>
      <c r="BQ61" s="644"/>
      <c r="BR61" s="644"/>
      <c r="BS61" s="644"/>
      <c r="BT61" s="644"/>
      <c r="BU61" s="644"/>
      <c r="BV61" s="644"/>
      <c r="BW61" s="644"/>
      <c r="BX61" s="644"/>
      <c r="BY61" s="644"/>
      <c r="BZ61" s="644"/>
      <c r="CA61" s="644"/>
      <c r="CB61" s="644"/>
      <c r="CC61" s="644"/>
      <c r="CD61" s="644"/>
      <c r="CE61" s="652"/>
    </row>
    <row r="62" spans="5:83" ht="14.25" thickBot="1" x14ac:dyDescent="0.2">
      <c r="E62" s="2"/>
      <c r="L62" s="654"/>
      <c r="M62" s="644"/>
      <c r="N62" s="644"/>
      <c r="O62" s="644"/>
      <c r="P62" s="644"/>
      <c r="Q62" s="644"/>
      <c r="R62" s="644"/>
      <c r="S62" s="644"/>
      <c r="T62" s="644"/>
      <c r="U62" s="644"/>
      <c r="V62" s="644"/>
      <c r="W62" s="644"/>
      <c r="X62" s="644"/>
      <c r="Y62" s="644"/>
      <c r="Z62" s="644"/>
      <c r="AA62" s="644"/>
      <c r="AB62" s="663"/>
      <c r="AC62" s="663"/>
      <c r="AD62" s="663"/>
      <c r="AE62" s="663"/>
      <c r="AF62" s="644"/>
      <c r="AG62" s="644"/>
      <c r="AH62" s="644"/>
      <c r="AI62" s="644"/>
      <c r="AJ62" s="644"/>
      <c r="AK62" s="644"/>
      <c r="AL62" s="644"/>
      <c r="AM62" s="644"/>
      <c r="AN62" s="644"/>
      <c r="AO62" s="644"/>
      <c r="AP62" s="644"/>
      <c r="AQ62" s="644"/>
      <c r="AR62" s="644"/>
      <c r="AS62" s="644"/>
      <c r="AT62" s="644"/>
      <c r="AU62" s="644"/>
      <c r="AV62" s="644"/>
      <c r="AW62" s="644"/>
      <c r="AX62" s="644"/>
      <c r="AY62" s="644"/>
      <c r="AZ62" s="644"/>
      <c r="BA62" s="644"/>
      <c r="BB62" s="644"/>
      <c r="BC62" s="644"/>
      <c r="BD62" s="644"/>
      <c r="BE62" s="644"/>
      <c r="BF62" s="644"/>
      <c r="BG62" s="644"/>
      <c r="BH62" s="644"/>
      <c r="BI62" s="644"/>
      <c r="BJ62" s="644"/>
      <c r="BK62" s="644"/>
      <c r="BL62" s="644"/>
      <c r="BM62" s="644"/>
      <c r="BN62" s="644"/>
      <c r="BO62" s="644"/>
      <c r="BP62" s="644"/>
      <c r="BQ62" s="644"/>
      <c r="BR62" s="644"/>
      <c r="BS62" s="644"/>
      <c r="BT62" s="644"/>
      <c r="BU62" s="644"/>
      <c r="BV62" s="644"/>
      <c r="BW62" s="644"/>
      <c r="BX62" s="644"/>
      <c r="BY62" s="644"/>
      <c r="BZ62" s="644"/>
      <c r="CA62" s="644"/>
      <c r="CB62" s="644"/>
      <c r="CC62" s="644"/>
      <c r="CD62" s="644"/>
      <c r="CE62" s="652"/>
    </row>
    <row r="63" spans="5:83" x14ac:dyDescent="0.15">
      <c r="E63" s="2"/>
      <c r="F63" s="690">
        <v>1</v>
      </c>
      <c r="G63" s="691"/>
      <c r="H63" s="691"/>
      <c r="I63" s="691"/>
      <c r="J63" s="691"/>
      <c r="K63" s="692"/>
      <c r="L63" s="664" t="str">
        <f>$L$17</f>
        <v>　</v>
      </c>
      <c r="M63" s="658"/>
      <c r="N63" s="658"/>
      <c r="O63" s="658"/>
      <c r="P63" s="658"/>
      <c r="Q63" s="658"/>
      <c r="R63" s="658"/>
      <c r="S63" s="658"/>
      <c r="T63" s="658"/>
      <c r="U63" s="658"/>
      <c r="V63" s="658"/>
      <c r="W63" s="658"/>
      <c r="X63" s="658"/>
      <c r="Y63" s="658"/>
      <c r="Z63" s="658"/>
      <c r="AA63" s="658"/>
      <c r="AB63" s="683"/>
      <c r="AC63" s="683"/>
      <c r="AD63" s="683"/>
      <c r="AE63" s="683"/>
      <c r="AF63" s="674" t="str">
        <f>$AF$17</f>
        <v/>
      </c>
      <c r="AG63" s="674"/>
      <c r="AH63" s="674"/>
      <c r="AI63" s="674"/>
      <c r="AJ63" s="684" t="str">
        <f>$AJ$17</f>
        <v/>
      </c>
      <c r="AK63" s="684"/>
      <c r="AL63" s="685"/>
      <c r="AM63" s="642" t="s">
        <v>32</v>
      </c>
      <c r="AN63" s="642"/>
      <c r="AO63" s="642" t="str">
        <f>$AO$17</f>
        <v/>
      </c>
      <c r="AP63" s="642"/>
      <c r="AQ63" s="642" t="s">
        <v>32</v>
      </c>
      <c r="AR63" s="642"/>
      <c r="AS63" s="651" t="str">
        <f>$AS$17</f>
        <v/>
      </c>
      <c r="AT63" s="644"/>
      <c r="AU63" s="674" t="str">
        <f>$AU$17</f>
        <v/>
      </c>
      <c r="AV63" s="674"/>
      <c r="AW63" s="674"/>
      <c r="AX63" s="674"/>
      <c r="AY63" s="674"/>
      <c r="AZ63" s="674"/>
      <c r="BA63" s="674"/>
      <c r="BB63" s="674"/>
      <c r="BC63" s="674"/>
      <c r="BD63" s="674"/>
      <c r="BE63" s="674"/>
      <c r="BF63" s="674"/>
      <c r="BG63" s="674"/>
      <c r="BH63" s="674"/>
      <c r="BI63" s="674"/>
      <c r="BJ63" s="674"/>
      <c r="BK63" s="674"/>
      <c r="BL63" s="674"/>
      <c r="BM63" s="675" t="str">
        <f>$BM$17</f>
        <v>主将</v>
      </c>
      <c r="BN63" s="675"/>
      <c r="BO63" s="675"/>
      <c r="BP63" s="675"/>
      <c r="BQ63" s="675"/>
      <c r="BR63" s="675"/>
      <c r="BS63" s="675"/>
      <c r="BT63" s="675"/>
      <c r="BU63" s="675"/>
      <c r="BV63" s="675"/>
      <c r="BW63" s="675"/>
      <c r="BX63" s="675"/>
      <c r="BY63" s="675"/>
      <c r="BZ63" s="675"/>
      <c r="CA63" s="675"/>
      <c r="CB63" s="675"/>
      <c r="CC63" s="675"/>
      <c r="CD63" s="675"/>
      <c r="CE63" s="676"/>
    </row>
    <row r="64" spans="5:83" x14ac:dyDescent="0.15">
      <c r="E64" s="2"/>
      <c r="F64" s="693"/>
      <c r="G64" s="694"/>
      <c r="H64" s="694"/>
      <c r="I64" s="694"/>
      <c r="J64" s="694"/>
      <c r="K64" s="695"/>
      <c r="L64" s="687" t="str">
        <f>$L$18</f>
        <v>　</v>
      </c>
      <c r="M64" s="688"/>
      <c r="N64" s="688"/>
      <c r="O64" s="688"/>
      <c r="P64" s="688"/>
      <c r="Q64" s="688"/>
      <c r="R64" s="688"/>
      <c r="S64" s="688"/>
      <c r="T64" s="688"/>
      <c r="U64" s="688"/>
      <c r="V64" s="688"/>
      <c r="W64" s="688"/>
      <c r="X64" s="688"/>
      <c r="Y64" s="688"/>
      <c r="Z64" s="688"/>
      <c r="AA64" s="688"/>
      <c r="AB64" s="688"/>
      <c r="AC64" s="688"/>
      <c r="AD64" s="688"/>
      <c r="AE64" s="688"/>
      <c r="AF64" s="674"/>
      <c r="AG64" s="674"/>
      <c r="AH64" s="674"/>
      <c r="AI64" s="674"/>
      <c r="AJ64" s="684"/>
      <c r="AK64" s="684"/>
      <c r="AL64" s="685"/>
      <c r="AM64" s="642"/>
      <c r="AN64" s="642"/>
      <c r="AO64" s="642"/>
      <c r="AP64" s="642"/>
      <c r="AQ64" s="642"/>
      <c r="AR64" s="642"/>
      <c r="AS64" s="651"/>
      <c r="AT64" s="644"/>
      <c r="AU64" s="674"/>
      <c r="AV64" s="674"/>
      <c r="AW64" s="674"/>
      <c r="AX64" s="674"/>
      <c r="AY64" s="674"/>
      <c r="AZ64" s="674"/>
      <c r="BA64" s="674"/>
      <c r="BB64" s="674"/>
      <c r="BC64" s="674"/>
      <c r="BD64" s="674"/>
      <c r="BE64" s="674"/>
      <c r="BF64" s="674"/>
      <c r="BG64" s="674"/>
      <c r="BH64" s="674"/>
      <c r="BI64" s="674"/>
      <c r="BJ64" s="674"/>
      <c r="BK64" s="674"/>
      <c r="BL64" s="674"/>
      <c r="BM64" s="675"/>
      <c r="BN64" s="675"/>
      <c r="BO64" s="675"/>
      <c r="BP64" s="675"/>
      <c r="BQ64" s="675"/>
      <c r="BR64" s="675"/>
      <c r="BS64" s="675"/>
      <c r="BT64" s="675"/>
      <c r="BU64" s="675"/>
      <c r="BV64" s="675"/>
      <c r="BW64" s="675"/>
      <c r="BX64" s="675"/>
      <c r="BY64" s="675"/>
      <c r="BZ64" s="675"/>
      <c r="CA64" s="675"/>
      <c r="CB64" s="675"/>
      <c r="CC64" s="675"/>
      <c r="CD64" s="675"/>
      <c r="CE64" s="676"/>
    </row>
    <row r="65" spans="1:83" x14ac:dyDescent="0.15">
      <c r="E65" s="2"/>
      <c r="F65" s="693"/>
      <c r="G65" s="694"/>
      <c r="H65" s="694"/>
      <c r="I65" s="694"/>
      <c r="J65" s="694"/>
      <c r="K65" s="695"/>
      <c r="L65" s="689"/>
      <c r="M65" s="674"/>
      <c r="N65" s="674"/>
      <c r="O65" s="674"/>
      <c r="P65" s="674"/>
      <c r="Q65" s="674"/>
      <c r="R65" s="674"/>
      <c r="S65" s="674"/>
      <c r="T65" s="674"/>
      <c r="U65" s="674"/>
      <c r="V65" s="674"/>
      <c r="W65" s="674"/>
      <c r="X65" s="674"/>
      <c r="Y65" s="674"/>
      <c r="Z65" s="674"/>
      <c r="AA65" s="674"/>
      <c r="AB65" s="674"/>
      <c r="AC65" s="674"/>
      <c r="AD65" s="674"/>
      <c r="AE65" s="674"/>
      <c r="AF65" s="674"/>
      <c r="AG65" s="674"/>
      <c r="AH65" s="674"/>
      <c r="AI65" s="674"/>
      <c r="AJ65" s="684"/>
      <c r="AK65" s="684"/>
      <c r="AL65" s="685"/>
      <c r="AM65" s="642"/>
      <c r="AN65" s="642"/>
      <c r="AO65" s="642"/>
      <c r="AP65" s="642"/>
      <c r="AQ65" s="642"/>
      <c r="AR65" s="642"/>
      <c r="AS65" s="651"/>
      <c r="AT65" s="644"/>
      <c r="AU65" s="674"/>
      <c r="AV65" s="674"/>
      <c r="AW65" s="674"/>
      <c r="AX65" s="674"/>
      <c r="AY65" s="674"/>
      <c r="AZ65" s="674"/>
      <c r="BA65" s="674"/>
      <c r="BB65" s="674"/>
      <c r="BC65" s="674"/>
      <c r="BD65" s="674"/>
      <c r="BE65" s="674"/>
      <c r="BF65" s="674"/>
      <c r="BG65" s="674"/>
      <c r="BH65" s="674"/>
      <c r="BI65" s="674"/>
      <c r="BJ65" s="674"/>
      <c r="BK65" s="674"/>
      <c r="BL65" s="674"/>
      <c r="BM65" s="675"/>
      <c r="BN65" s="675"/>
      <c r="BO65" s="675"/>
      <c r="BP65" s="675"/>
      <c r="BQ65" s="675"/>
      <c r="BR65" s="675"/>
      <c r="BS65" s="675"/>
      <c r="BT65" s="675"/>
      <c r="BU65" s="675"/>
      <c r="BV65" s="675"/>
      <c r="BW65" s="675"/>
      <c r="BX65" s="675"/>
      <c r="BY65" s="675"/>
      <c r="BZ65" s="675"/>
      <c r="CA65" s="675"/>
      <c r="CB65" s="675"/>
      <c r="CC65" s="675"/>
      <c r="CD65" s="675"/>
      <c r="CE65" s="676"/>
    </row>
    <row r="66" spans="1:83" x14ac:dyDescent="0.15">
      <c r="E66" s="2"/>
      <c r="F66" s="693">
        <v>2</v>
      </c>
      <c r="G66" s="694"/>
      <c r="H66" s="694"/>
      <c r="I66" s="694"/>
      <c r="J66" s="694"/>
      <c r="K66" s="695"/>
      <c r="L66" s="664" t="str">
        <f>$L$20</f>
        <v>　</v>
      </c>
      <c r="M66" s="658"/>
      <c r="N66" s="658"/>
      <c r="O66" s="658"/>
      <c r="P66" s="658"/>
      <c r="Q66" s="658"/>
      <c r="R66" s="658"/>
      <c r="S66" s="658"/>
      <c r="T66" s="658"/>
      <c r="U66" s="658"/>
      <c r="V66" s="658"/>
      <c r="W66" s="658"/>
      <c r="X66" s="658"/>
      <c r="Y66" s="658"/>
      <c r="Z66" s="658"/>
      <c r="AA66" s="658"/>
      <c r="AB66" s="683"/>
      <c r="AC66" s="683"/>
      <c r="AD66" s="683"/>
      <c r="AE66" s="683"/>
      <c r="AF66" s="674" t="str">
        <f>$AF$20</f>
        <v/>
      </c>
      <c r="AG66" s="674"/>
      <c r="AH66" s="674"/>
      <c r="AI66" s="674"/>
      <c r="AJ66" s="684" t="str">
        <f>$AJ$20</f>
        <v/>
      </c>
      <c r="AK66" s="684"/>
      <c r="AL66" s="685"/>
      <c r="AM66" s="642" t="s">
        <v>32</v>
      </c>
      <c r="AN66" s="642"/>
      <c r="AO66" s="642" t="str">
        <f>$AO$20</f>
        <v/>
      </c>
      <c r="AP66" s="642"/>
      <c r="AQ66" s="642" t="s">
        <v>32</v>
      </c>
      <c r="AR66" s="642"/>
      <c r="AS66" s="651" t="str">
        <f>$AS$20</f>
        <v/>
      </c>
      <c r="AT66" s="644"/>
      <c r="AU66" s="674" t="str">
        <f>$AU$20</f>
        <v/>
      </c>
      <c r="AV66" s="674"/>
      <c r="AW66" s="674"/>
      <c r="AX66" s="674"/>
      <c r="AY66" s="674"/>
      <c r="AZ66" s="674"/>
      <c r="BA66" s="674"/>
      <c r="BB66" s="674"/>
      <c r="BC66" s="674"/>
      <c r="BD66" s="674"/>
      <c r="BE66" s="674"/>
      <c r="BF66" s="674"/>
      <c r="BG66" s="674"/>
      <c r="BH66" s="674"/>
      <c r="BI66" s="674"/>
      <c r="BJ66" s="674"/>
      <c r="BK66" s="674"/>
      <c r="BL66" s="674"/>
      <c r="BM66" s="675"/>
      <c r="BN66" s="675"/>
      <c r="BO66" s="675"/>
      <c r="BP66" s="675"/>
      <c r="BQ66" s="675"/>
      <c r="BR66" s="675"/>
      <c r="BS66" s="675"/>
      <c r="BT66" s="675"/>
      <c r="BU66" s="675"/>
      <c r="BV66" s="675"/>
      <c r="BW66" s="675"/>
      <c r="BX66" s="675"/>
      <c r="BY66" s="675"/>
      <c r="BZ66" s="675"/>
      <c r="CA66" s="675"/>
      <c r="CB66" s="675"/>
      <c r="CC66" s="675"/>
      <c r="CD66" s="675"/>
      <c r="CE66" s="676"/>
    </row>
    <row r="67" spans="1:83" x14ac:dyDescent="0.15">
      <c r="E67" s="2"/>
      <c r="F67" s="693"/>
      <c r="G67" s="694"/>
      <c r="H67" s="694"/>
      <c r="I67" s="694"/>
      <c r="J67" s="694"/>
      <c r="K67" s="695"/>
      <c r="L67" s="687" t="str">
        <f>$L$21</f>
        <v>　</v>
      </c>
      <c r="M67" s="688"/>
      <c r="N67" s="688"/>
      <c r="O67" s="688"/>
      <c r="P67" s="688"/>
      <c r="Q67" s="688"/>
      <c r="R67" s="688"/>
      <c r="S67" s="688"/>
      <c r="T67" s="688"/>
      <c r="U67" s="688"/>
      <c r="V67" s="688"/>
      <c r="W67" s="688"/>
      <c r="X67" s="688"/>
      <c r="Y67" s="688"/>
      <c r="Z67" s="688"/>
      <c r="AA67" s="688"/>
      <c r="AB67" s="688"/>
      <c r="AC67" s="688"/>
      <c r="AD67" s="688"/>
      <c r="AE67" s="688"/>
      <c r="AF67" s="674"/>
      <c r="AG67" s="674"/>
      <c r="AH67" s="674"/>
      <c r="AI67" s="674"/>
      <c r="AJ67" s="684"/>
      <c r="AK67" s="684"/>
      <c r="AL67" s="685"/>
      <c r="AM67" s="642"/>
      <c r="AN67" s="642"/>
      <c r="AO67" s="642"/>
      <c r="AP67" s="642"/>
      <c r="AQ67" s="642"/>
      <c r="AR67" s="642"/>
      <c r="AS67" s="651"/>
      <c r="AT67" s="644"/>
      <c r="AU67" s="674"/>
      <c r="AV67" s="674"/>
      <c r="AW67" s="674"/>
      <c r="AX67" s="674"/>
      <c r="AY67" s="674"/>
      <c r="AZ67" s="674"/>
      <c r="BA67" s="674"/>
      <c r="BB67" s="674"/>
      <c r="BC67" s="674"/>
      <c r="BD67" s="674"/>
      <c r="BE67" s="674"/>
      <c r="BF67" s="674"/>
      <c r="BG67" s="674"/>
      <c r="BH67" s="674"/>
      <c r="BI67" s="674"/>
      <c r="BJ67" s="674"/>
      <c r="BK67" s="674"/>
      <c r="BL67" s="674"/>
      <c r="BM67" s="675"/>
      <c r="BN67" s="675"/>
      <c r="BO67" s="675"/>
      <c r="BP67" s="675"/>
      <c r="BQ67" s="675"/>
      <c r="BR67" s="675"/>
      <c r="BS67" s="675"/>
      <c r="BT67" s="675"/>
      <c r="BU67" s="675"/>
      <c r="BV67" s="675"/>
      <c r="BW67" s="675"/>
      <c r="BX67" s="675"/>
      <c r="BY67" s="675"/>
      <c r="BZ67" s="675"/>
      <c r="CA67" s="675"/>
      <c r="CB67" s="675"/>
      <c r="CC67" s="675"/>
      <c r="CD67" s="675"/>
      <c r="CE67" s="676"/>
    </row>
    <row r="68" spans="1:83" x14ac:dyDescent="0.15">
      <c r="E68" s="2"/>
      <c r="F68" s="693"/>
      <c r="G68" s="694"/>
      <c r="H68" s="694"/>
      <c r="I68" s="694"/>
      <c r="J68" s="694"/>
      <c r="K68" s="695"/>
      <c r="L68" s="689"/>
      <c r="M68" s="674"/>
      <c r="N68" s="674"/>
      <c r="O68" s="674"/>
      <c r="P68" s="674"/>
      <c r="Q68" s="674"/>
      <c r="R68" s="674"/>
      <c r="S68" s="674"/>
      <c r="T68" s="674"/>
      <c r="U68" s="674"/>
      <c r="V68" s="674"/>
      <c r="W68" s="674"/>
      <c r="X68" s="674"/>
      <c r="Y68" s="674"/>
      <c r="Z68" s="674"/>
      <c r="AA68" s="674"/>
      <c r="AB68" s="674"/>
      <c r="AC68" s="674"/>
      <c r="AD68" s="674"/>
      <c r="AE68" s="674"/>
      <c r="AF68" s="674"/>
      <c r="AG68" s="674"/>
      <c r="AH68" s="674"/>
      <c r="AI68" s="674"/>
      <c r="AJ68" s="684"/>
      <c r="AK68" s="684"/>
      <c r="AL68" s="685"/>
      <c r="AM68" s="642"/>
      <c r="AN68" s="642"/>
      <c r="AO68" s="642"/>
      <c r="AP68" s="642"/>
      <c r="AQ68" s="642"/>
      <c r="AR68" s="642"/>
      <c r="AS68" s="651"/>
      <c r="AT68" s="644"/>
      <c r="AU68" s="674"/>
      <c r="AV68" s="674"/>
      <c r="AW68" s="674"/>
      <c r="AX68" s="674"/>
      <c r="AY68" s="674"/>
      <c r="AZ68" s="674"/>
      <c r="BA68" s="674"/>
      <c r="BB68" s="674"/>
      <c r="BC68" s="674"/>
      <c r="BD68" s="674"/>
      <c r="BE68" s="674"/>
      <c r="BF68" s="674"/>
      <c r="BG68" s="674"/>
      <c r="BH68" s="674"/>
      <c r="BI68" s="674"/>
      <c r="BJ68" s="674"/>
      <c r="BK68" s="674"/>
      <c r="BL68" s="674"/>
      <c r="BM68" s="675"/>
      <c r="BN68" s="675"/>
      <c r="BO68" s="675"/>
      <c r="BP68" s="675"/>
      <c r="BQ68" s="675"/>
      <c r="BR68" s="675"/>
      <c r="BS68" s="675"/>
      <c r="BT68" s="675"/>
      <c r="BU68" s="675"/>
      <c r="BV68" s="675"/>
      <c r="BW68" s="675"/>
      <c r="BX68" s="675"/>
      <c r="BY68" s="675"/>
      <c r="BZ68" s="675"/>
      <c r="CA68" s="675"/>
      <c r="CB68" s="675"/>
      <c r="CC68" s="675"/>
      <c r="CD68" s="675"/>
      <c r="CE68" s="676"/>
    </row>
    <row r="69" spans="1:83" x14ac:dyDescent="0.15">
      <c r="F69" s="693">
        <v>3</v>
      </c>
      <c r="G69" s="694"/>
      <c r="H69" s="694"/>
      <c r="I69" s="694"/>
      <c r="J69" s="694"/>
      <c r="K69" s="695"/>
      <c r="L69" s="664" t="str">
        <f>$L$23</f>
        <v>　</v>
      </c>
      <c r="M69" s="658"/>
      <c r="N69" s="658"/>
      <c r="O69" s="658"/>
      <c r="P69" s="658"/>
      <c r="Q69" s="658"/>
      <c r="R69" s="658"/>
      <c r="S69" s="658"/>
      <c r="T69" s="658"/>
      <c r="U69" s="658"/>
      <c r="V69" s="658"/>
      <c r="W69" s="658"/>
      <c r="X69" s="658"/>
      <c r="Y69" s="658"/>
      <c r="Z69" s="658"/>
      <c r="AA69" s="658"/>
      <c r="AB69" s="683"/>
      <c r="AC69" s="683"/>
      <c r="AD69" s="683"/>
      <c r="AE69" s="683"/>
      <c r="AF69" s="674" t="str">
        <f>$AF$23</f>
        <v/>
      </c>
      <c r="AG69" s="674"/>
      <c r="AH69" s="674"/>
      <c r="AI69" s="674"/>
      <c r="AJ69" s="684" t="str">
        <f>$AJ$23</f>
        <v/>
      </c>
      <c r="AK69" s="684"/>
      <c r="AL69" s="685"/>
      <c r="AM69" s="642" t="s">
        <v>32</v>
      </c>
      <c r="AN69" s="642"/>
      <c r="AO69" s="642" t="str">
        <f>$AO$23</f>
        <v/>
      </c>
      <c r="AP69" s="642"/>
      <c r="AQ69" s="642" t="s">
        <v>32</v>
      </c>
      <c r="AR69" s="642"/>
      <c r="AS69" s="651" t="str">
        <f>$AS$23</f>
        <v/>
      </c>
      <c r="AT69" s="644"/>
      <c r="AU69" s="674" t="str">
        <f>$AU$23</f>
        <v/>
      </c>
      <c r="AV69" s="674"/>
      <c r="AW69" s="674"/>
      <c r="AX69" s="674"/>
      <c r="AY69" s="674"/>
      <c r="AZ69" s="674"/>
      <c r="BA69" s="674"/>
      <c r="BB69" s="674"/>
      <c r="BC69" s="674"/>
      <c r="BD69" s="674"/>
      <c r="BE69" s="674"/>
      <c r="BF69" s="674"/>
      <c r="BG69" s="674"/>
      <c r="BH69" s="674"/>
      <c r="BI69" s="674"/>
      <c r="BJ69" s="674"/>
      <c r="BK69" s="674"/>
      <c r="BL69" s="674"/>
      <c r="BM69" s="675"/>
      <c r="BN69" s="675"/>
      <c r="BO69" s="675"/>
      <c r="BP69" s="675"/>
      <c r="BQ69" s="675"/>
      <c r="BR69" s="675"/>
      <c r="BS69" s="675"/>
      <c r="BT69" s="675"/>
      <c r="BU69" s="675"/>
      <c r="BV69" s="675"/>
      <c r="BW69" s="675"/>
      <c r="BX69" s="675"/>
      <c r="BY69" s="675"/>
      <c r="BZ69" s="675"/>
      <c r="CA69" s="675"/>
      <c r="CB69" s="675"/>
      <c r="CC69" s="675"/>
      <c r="CD69" s="675"/>
      <c r="CE69" s="676"/>
    </row>
    <row r="70" spans="1:83" ht="13.5" customHeight="1" x14ac:dyDescent="0.15">
      <c r="A70" s="9"/>
      <c r="B70" s="10"/>
      <c r="C70" s="10"/>
      <c r="D70" s="11"/>
      <c r="F70" s="693"/>
      <c r="G70" s="694"/>
      <c r="H70" s="694"/>
      <c r="I70" s="694"/>
      <c r="J70" s="694"/>
      <c r="K70" s="695"/>
      <c r="L70" s="687" t="str">
        <f>$L$24</f>
        <v>　</v>
      </c>
      <c r="M70" s="688"/>
      <c r="N70" s="688"/>
      <c r="O70" s="688"/>
      <c r="P70" s="688"/>
      <c r="Q70" s="688"/>
      <c r="R70" s="688"/>
      <c r="S70" s="688"/>
      <c r="T70" s="688"/>
      <c r="U70" s="688"/>
      <c r="V70" s="688"/>
      <c r="W70" s="688"/>
      <c r="X70" s="688"/>
      <c r="Y70" s="688"/>
      <c r="Z70" s="688"/>
      <c r="AA70" s="688"/>
      <c r="AB70" s="688"/>
      <c r="AC70" s="688"/>
      <c r="AD70" s="688"/>
      <c r="AE70" s="688"/>
      <c r="AF70" s="674"/>
      <c r="AG70" s="674"/>
      <c r="AH70" s="674"/>
      <c r="AI70" s="674"/>
      <c r="AJ70" s="684"/>
      <c r="AK70" s="684"/>
      <c r="AL70" s="685"/>
      <c r="AM70" s="642"/>
      <c r="AN70" s="642"/>
      <c r="AO70" s="642"/>
      <c r="AP70" s="642"/>
      <c r="AQ70" s="642"/>
      <c r="AR70" s="642"/>
      <c r="AS70" s="651"/>
      <c r="AT70" s="644"/>
      <c r="AU70" s="674"/>
      <c r="AV70" s="674"/>
      <c r="AW70" s="674"/>
      <c r="AX70" s="674"/>
      <c r="AY70" s="674"/>
      <c r="AZ70" s="674"/>
      <c r="BA70" s="674"/>
      <c r="BB70" s="674"/>
      <c r="BC70" s="674"/>
      <c r="BD70" s="674"/>
      <c r="BE70" s="674"/>
      <c r="BF70" s="674"/>
      <c r="BG70" s="674"/>
      <c r="BH70" s="674"/>
      <c r="BI70" s="674"/>
      <c r="BJ70" s="674"/>
      <c r="BK70" s="674"/>
      <c r="BL70" s="674"/>
      <c r="BM70" s="675"/>
      <c r="BN70" s="675"/>
      <c r="BO70" s="675"/>
      <c r="BP70" s="675"/>
      <c r="BQ70" s="675"/>
      <c r="BR70" s="675"/>
      <c r="BS70" s="675"/>
      <c r="BT70" s="675"/>
      <c r="BU70" s="675"/>
      <c r="BV70" s="675"/>
      <c r="BW70" s="675"/>
      <c r="BX70" s="675"/>
      <c r="BY70" s="675"/>
      <c r="BZ70" s="675"/>
      <c r="CA70" s="675"/>
      <c r="CB70" s="675"/>
      <c r="CC70" s="675"/>
      <c r="CD70" s="675"/>
      <c r="CE70" s="676"/>
    </row>
    <row r="71" spans="1:83" ht="13.5" customHeight="1" x14ac:dyDescent="0.15">
      <c r="A71" s="709" t="s">
        <v>5</v>
      </c>
      <c r="B71" s="710"/>
      <c r="C71" s="710"/>
      <c r="D71" s="711"/>
      <c r="F71" s="693"/>
      <c r="G71" s="694"/>
      <c r="H71" s="694"/>
      <c r="I71" s="694"/>
      <c r="J71" s="694"/>
      <c r="K71" s="695"/>
      <c r="L71" s="689"/>
      <c r="M71" s="674"/>
      <c r="N71" s="674"/>
      <c r="O71" s="674"/>
      <c r="P71" s="674"/>
      <c r="Q71" s="674"/>
      <c r="R71" s="674"/>
      <c r="S71" s="674"/>
      <c r="T71" s="674"/>
      <c r="U71" s="674"/>
      <c r="V71" s="674"/>
      <c r="W71" s="674"/>
      <c r="X71" s="674"/>
      <c r="Y71" s="674"/>
      <c r="Z71" s="674"/>
      <c r="AA71" s="674"/>
      <c r="AB71" s="674"/>
      <c r="AC71" s="674"/>
      <c r="AD71" s="674"/>
      <c r="AE71" s="674"/>
      <c r="AF71" s="674"/>
      <c r="AG71" s="674"/>
      <c r="AH71" s="674"/>
      <c r="AI71" s="674"/>
      <c r="AJ71" s="684"/>
      <c r="AK71" s="684"/>
      <c r="AL71" s="685"/>
      <c r="AM71" s="642"/>
      <c r="AN71" s="642"/>
      <c r="AO71" s="642"/>
      <c r="AP71" s="642"/>
      <c r="AQ71" s="642"/>
      <c r="AR71" s="642"/>
      <c r="AS71" s="651"/>
      <c r="AT71" s="644"/>
      <c r="AU71" s="674"/>
      <c r="AV71" s="674"/>
      <c r="AW71" s="674"/>
      <c r="AX71" s="674"/>
      <c r="AY71" s="674"/>
      <c r="AZ71" s="674"/>
      <c r="BA71" s="674"/>
      <c r="BB71" s="674"/>
      <c r="BC71" s="674"/>
      <c r="BD71" s="674"/>
      <c r="BE71" s="674"/>
      <c r="BF71" s="674"/>
      <c r="BG71" s="674"/>
      <c r="BH71" s="674"/>
      <c r="BI71" s="674"/>
      <c r="BJ71" s="674"/>
      <c r="BK71" s="674"/>
      <c r="BL71" s="674"/>
      <c r="BM71" s="675"/>
      <c r="BN71" s="675"/>
      <c r="BO71" s="675"/>
      <c r="BP71" s="675"/>
      <c r="BQ71" s="675"/>
      <c r="BR71" s="675"/>
      <c r="BS71" s="675"/>
      <c r="BT71" s="675"/>
      <c r="BU71" s="675"/>
      <c r="BV71" s="675"/>
      <c r="BW71" s="675"/>
      <c r="BX71" s="675"/>
      <c r="BY71" s="675"/>
      <c r="BZ71" s="675"/>
      <c r="CA71" s="675"/>
      <c r="CB71" s="675"/>
      <c r="CC71" s="675"/>
      <c r="CD71" s="675"/>
      <c r="CE71" s="676"/>
    </row>
    <row r="72" spans="1:83" x14ac:dyDescent="0.15">
      <c r="A72" s="712"/>
      <c r="B72" s="713"/>
      <c r="C72" s="713"/>
      <c r="D72" s="711"/>
      <c r="F72" s="693">
        <v>4</v>
      </c>
      <c r="G72" s="694"/>
      <c r="H72" s="694"/>
      <c r="I72" s="694"/>
      <c r="J72" s="694"/>
      <c r="K72" s="695"/>
      <c r="L72" s="664" t="str">
        <f>$L$26</f>
        <v>　</v>
      </c>
      <c r="M72" s="658"/>
      <c r="N72" s="658"/>
      <c r="O72" s="658"/>
      <c r="P72" s="658"/>
      <c r="Q72" s="658"/>
      <c r="R72" s="658"/>
      <c r="S72" s="658"/>
      <c r="T72" s="658"/>
      <c r="U72" s="658"/>
      <c r="V72" s="658"/>
      <c r="W72" s="658"/>
      <c r="X72" s="658"/>
      <c r="Y72" s="658"/>
      <c r="Z72" s="658"/>
      <c r="AA72" s="658"/>
      <c r="AB72" s="683"/>
      <c r="AC72" s="683"/>
      <c r="AD72" s="683"/>
      <c r="AE72" s="683"/>
      <c r="AF72" s="674" t="str">
        <f>$AF$26</f>
        <v/>
      </c>
      <c r="AG72" s="674"/>
      <c r="AH72" s="674"/>
      <c r="AI72" s="674"/>
      <c r="AJ72" s="684" t="str">
        <f>$AJ$26</f>
        <v/>
      </c>
      <c r="AK72" s="684"/>
      <c r="AL72" s="685"/>
      <c r="AM72" s="642" t="s">
        <v>32</v>
      </c>
      <c r="AN72" s="642"/>
      <c r="AO72" s="642" t="str">
        <f>$AO$26</f>
        <v/>
      </c>
      <c r="AP72" s="642"/>
      <c r="AQ72" s="642" t="s">
        <v>32</v>
      </c>
      <c r="AR72" s="642"/>
      <c r="AS72" s="651" t="str">
        <f>$AS$26</f>
        <v/>
      </c>
      <c r="AT72" s="644"/>
      <c r="AU72" s="674" t="str">
        <f>$AU$26</f>
        <v/>
      </c>
      <c r="AV72" s="674"/>
      <c r="AW72" s="674"/>
      <c r="AX72" s="674"/>
      <c r="AY72" s="674"/>
      <c r="AZ72" s="674"/>
      <c r="BA72" s="674"/>
      <c r="BB72" s="674"/>
      <c r="BC72" s="674"/>
      <c r="BD72" s="674"/>
      <c r="BE72" s="674"/>
      <c r="BF72" s="674"/>
      <c r="BG72" s="674"/>
      <c r="BH72" s="674"/>
      <c r="BI72" s="674"/>
      <c r="BJ72" s="674"/>
      <c r="BK72" s="674"/>
      <c r="BL72" s="674"/>
      <c r="BM72" s="675"/>
      <c r="BN72" s="675"/>
      <c r="BO72" s="675"/>
      <c r="BP72" s="675"/>
      <c r="BQ72" s="675"/>
      <c r="BR72" s="675"/>
      <c r="BS72" s="675"/>
      <c r="BT72" s="675"/>
      <c r="BU72" s="675"/>
      <c r="BV72" s="675"/>
      <c r="BW72" s="675"/>
      <c r="BX72" s="675"/>
      <c r="BY72" s="675"/>
      <c r="BZ72" s="675"/>
      <c r="CA72" s="675"/>
      <c r="CB72" s="675"/>
      <c r="CC72" s="675"/>
      <c r="CD72" s="675"/>
      <c r="CE72" s="676"/>
    </row>
    <row r="73" spans="1:83" ht="13.5" customHeight="1" x14ac:dyDescent="0.15">
      <c r="A73" s="712"/>
      <c r="B73" s="713"/>
      <c r="C73" s="713"/>
      <c r="D73" s="711"/>
      <c r="F73" s="693"/>
      <c r="G73" s="694"/>
      <c r="H73" s="694"/>
      <c r="I73" s="694"/>
      <c r="J73" s="694"/>
      <c r="K73" s="695"/>
      <c r="L73" s="687" t="str">
        <f>$L$27</f>
        <v>　</v>
      </c>
      <c r="M73" s="688"/>
      <c r="N73" s="688"/>
      <c r="O73" s="688"/>
      <c r="P73" s="688"/>
      <c r="Q73" s="688"/>
      <c r="R73" s="688"/>
      <c r="S73" s="688"/>
      <c r="T73" s="688"/>
      <c r="U73" s="688"/>
      <c r="V73" s="688"/>
      <c r="W73" s="688"/>
      <c r="X73" s="688"/>
      <c r="Y73" s="688"/>
      <c r="Z73" s="688"/>
      <c r="AA73" s="688"/>
      <c r="AB73" s="688"/>
      <c r="AC73" s="688"/>
      <c r="AD73" s="688"/>
      <c r="AE73" s="688"/>
      <c r="AF73" s="674"/>
      <c r="AG73" s="674"/>
      <c r="AH73" s="674"/>
      <c r="AI73" s="674"/>
      <c r="AJ73" s="684"/>
      <c r="AK73" s="684"/>
      <c r="AL73" s="685"/>
      <c r="AM73" s="642"/>
      <c r="AN73" s="642"/>
      <c r="AO73" s="642"/>
      <c r="AP73" s="642"/>
      <c r="AQ73" s="642"/>
      <c r="AR73" s="642"/>
      <c r="AS73" s="651"/>
      <c r="AT73" s="644"/>
      <c r="AU73" s="674"/>
      <c r="AV73" s="674"/>
      <c r="AW73" s="674"/>
      <c r="AX73" s="674"/>
      <c r="AY73" s="674"/>
      <c r="AZ73" s="674"/>
      <c r="BA73" s="674"/>
      <c r="BB73" s="674"/>
      <c r="BC73" s="674"/>
      <c r="BD73" s="674"/>
      <c r="BE73" s="674"/>
      <c r="BF73" s="674"/>
      <c r="BG73" s="674"/>
      <c r="BH73" s="674"/>
      <c r="BI73" s="674"/>
      <c r="BJ73" s="674"/>
      <c r="BK73" s="674"/>
      <c r="BL73" s="674"/>
      <c r="BM73" s="675"/>
      <c r="BN73" s="675"/>
      <c r="BO73" s="675"/>
      <c r="BP73" s="675"/>
      <c r="BQ73" s="675"/>
      <c r="BR73" s="675"/>
      <c r="BS73" s="675"/>
      <c r="BT73" s="675"/>
      <c r="BU73" s="675"/>
      <c r="BV73" s="675"/>
      <c r="BW73" s="675"/>
      <c r="BX73" s="675"/>
      <c r="BY73" s="675"/>
      <c r="BZ73" s="675"/>
      <c r="CA73" s="675"/>
      <c r="CB73" s="675"/>
      <c r="CC73" s="675"/>
      <c r="CD73" s="675"/>
      <c r="CE73" s="676"/>
    </row>
    <row r="74" spans="1:83" ht="13.5" customHeight="1" x14ac:dyDescent="0.15">
      <c r="A74" s="712"/>
      <c r="B74" s="713"/>
      <c r="C74" s="713"/>
      <c r="D74" s="711"/>
      <c r="F74" s="693"/>
      <c r="G74" s="694"/>
      <c r="H74" s="694"/>
      <c r="I74" s="694"/>
      <c r="J74" s="694"/>
      <c r="K74" s="695"/>
      <c r="L74" s="689"/>
      <c r="M74" s="674"/>
      <c r="N74" s="674"/>
      <c r="O74" s="674"/>
      <c r="P74" s="674"/>
      <c r="Q74" s="674"/>
      <c r="R74" s="674"/>
      <c r="S74" s="674"/>
      <c r="T74" s="674"/>
      <c r="U74" s="674"/>
      <c r="V74" s="674"/>
      <c r="W74" s="674"/>
      <c r="X74" s="674"/>
      <c r="Y74" s="674"/>
      <c r="Z74" s="674"/>
      <c r="AA74" s="674"/>
      <c r="AB74" s="674"/>
      <c r="AC74" s="674"/>
      <c r="AD74" s="674"/>
      <c r="AE74" s="674"/>
      <c r="AF74" s="674"/>
      <c r="AG74" s="674"/>
      <c r="AH74" s="674"/>
      <c r="AI74" s="674"/>
      <c r="AJ74" s="684"/>
      <c r="AK74" s="684"/>
      <c r="AL74" s="685"/>
      <c r="AM74" s="642"/>
      <c r="AN74" s="642"/>
      <c r="AO74" s="642"/>
      <c r="AP74" s="642"/>
      <c r="AQ74" s="642"/>
      <c r="AR74" s="642"/>
      <c r="AS74" s="651"/>
      <c r="AT74" s="644"/>
      <c r="AU74" s="674"/>
      <c r="AV74" s="674"/>
      <c r="AW74" s="674"/>
      <c r="AX74" s="674"/>
      <c r="AY74" s="674"/>
      <c r="AZ74" s="674"/>
      <c r="BA74" s="674"/>
      <c r="BB74" s="674"/>
      <c r="BC74" s="674"/>
      <c r="BD74" s="674"/>
      <c r="BE74" s="674"/>
      <c r="BF74" s="674"/>
      <c r="BG74" s="674"/>
      <c r="BH74" s="674"/>
      <c r="BI74" s="674"/>
      <c r="BJ74" s="674"/>
      <c r="BK74" s="674"/>
      <c r="BL74" s="674"/>
      <c r="BM74" s="675"/>
      <c r="BN74" s="675"/>
      <c r="BO74" s="675"/>
      <c r="BP74" s="675"/>
      <c r="BQ74" s="675"/>
      <c r="BR74" s="675"/>
      <c r="BS74" s="675"/>
      <c r="BT74" s="675"/>
      <c r="BU74" s="675"/>
      <c r="BV74" s="675"/>
      <c r="BW74" s="675"/>
      <c r="BX74" s="675"/>
      <c r="BY74" s="675"/>
      <c r="BZ74" s="675"/>
      <c r="CA74" s="675"/>
      <c r="CB74" s="675"/>
      <c r="CC74" s="675"/>
      <c r="CD74" s="675"/>
      <c r="CE74" s="676"/>
    </row>
    <row r="75" spans="1:83" x14ac:dyDescent="0.15">
      <c r="A75" s="712"/>
      <c r="B75" s="713"/>
      <c r="C75" s="713"/>
      <c r="D75" s="711"/>
      <c r="F75" s="693">
        <v>5</v>
      </c>
      <c r="G75" s="694"/>
      <c r="H75" s="694"/>
      <c r="I75" s="694"/>
      <c r="J75" s="694"/>
      <c r="K75" s="695"/>
      <c r="L75" s="664" t="str">
        <f>$L$29</f>
        <v>　</v>
      </c>
      <c r="M75" s="658"/>
      <c r="N75" s="658"/>
      <c r="O75" s="658"/>
      <c r="P75" s="658"/>
      <c r="Q75" s="658"/>
      <c r="R75" s="658"/>
      <c r="S75" s="658"/>
      <c r="T75" s="658"/>
      <c r="U75" s="658"/>
      <c r="V75" s="658"/>
      <c r="W75" s="658"/>
      <c r="X75" s="658"/>
      <c r="Y75" s="658"/>
      <c r="Z75" s="658"/>
      <c r="AA75" s="658"/>
      <c r="AB75" s="683"/>
      <c r="AC75" s="683"/>
      <c r="AD75" s="683"/>
      <c r="AE75" s="683"/>
      <c r="AF75" s="674" t="str">
        <f>$AF$29</f>
        <v/>
      </c>
      <c r="AG75" s="674"/>
      <c r="AH75" s="674"/>
      <c r="AI75" s="674"/>
      <c r="AJ75" s="684" t="str">
        <f>$AJ$29</f>
        <v/>
      </c>
      <c r="AK75" s="684"/>
      <c r="AL75" s="685"/>
      <c r="AM75" s="642" t="s">
        <v>32</v>
      </c>
      <c r="AN75" s="642"/>
      <c r="AO75" s="642" t="str">
        <f>$AO$29</f>
        <v/>
      </c>
      <c r="AP75" s="642"/>
      <c r="AQ75" s="642" t="s">
        <v>32</v>
      </c>
      <c r="AR75" s="642"/>
      <c r="AS75" s="651" t="str">
        <f>$AS$29</f>
        <v/>
      </c>
      <c r="AT75" s="644"/>
      <c r="AU75" s="674" t="str">
        <f>$AU$29</f>
        <v/>
      </c>
      <c r="AV75" s="674"/>
      <c r="AW75" s="674"/>
      <c r="AX75" s="674"/>
      <c r="AY75" s="674"/>
      <c r="AZ75" s="674"/>
      <c r="BA75" s="674"/>
      <c r="BB75" s="674"/>
      <c r="BC75" s="674"/>
      <c r="BD75" s="674"/>
      <c r="BE75" s="674"/>
      <c r="BF75" s="674"/>
      <c r="BG75" s="674"/>
      <c r="BH75" s="674"/>
      <c r="BI75" s="674"/>
      <c r="BJ75" s="674"/>
      <c r="BK75" s="674"/>
      <c r="BL75" s="674"/>
      <c r="BM75" s="675"/>
      <c r="BN75" s="675"/>
      <c r="BO75" s="675"/>
      <c r="BP75" s="675"/>
      <c r="BQ75" s="675"/>
      <c r="BR75" s="675"/>
      <c r="BS75" s="675"/>
      <c r="BT75" s="675"/>
      <c r="BU75" s="675"/>
      <c r="BV75" s="675"/>
      <c r="BW75" s="675"/>
      <c r="BX75" s="675"/>
      <c r="BY75" s="675"/>
      <c r="BZ75" s="675"/>
      <c r="CA75" s="675"/>
      <c r="CB75" s="675"/>
      <c r="CC75" s="675"/>
      <c r="CD75" s="675"/>
      <c r="CE75" s="676"/>
    </row>
    <row r="76" spans="1:83" ht="13.5" customHeight="1" x14ac:dyDescent="0.15">
      <c r="A76" s="712"/>
      <c r="B76" s="713"/>
      <c r="C76" s="713"/>
      <c r="D76" s="711"/>
      <c r="F76" s="693"/>
      <c r="G76" s="694"/>
      <c r="H76" s="694"/>
      <c r="I76" s="694"/>
      <c r="J76" s="694"/>
      <c r="K76" s="695"/>
      <c r="L76" s="687" t="str">
        <f>$L$30</f>
        <v>　</v>
      </c>
      <c r="M76" s="688"/>
      <c r="N76" s="688"/>
      <c r="O76" s="688"/>
      <c r="P76" s="688"/>
      <c r="Q76" s="688"/>
      <c r="R76" s="688"/>
      <c r="S76" s="688"/>
      <c r="T76" s="688"/>
      <c r="U76" s="688"/>
      <c r="V76" s="688"/>
      <c r="W76" s="688"/>
      <c r="X76" s="688"/>
      <c r="Y76" s="688"/>
      <c r="Z76" s="688"/>
      <c r="AA76" s="688"/>
      <c r="AB76" s="688"/>
      <c r="AC76" s="688"/>
      <c r="AD76" s="688"/>
      <c r="AE76" s="688"/>
      <c r="AF76" s="674"/>
      <c r="AG76" s="674"/>
      <c r="AH76" s="674"/>
      <c r="AI76" s="674"/>
      <c r="AJ76" s="684"/>
      <c r="AK76" s="684"/>
      <c r="AL76" s="685"/>
      <c r="AM76" s="642"/>
      <c r="AN76" s="642"/>
      <c r="AO76" s="642"/>
      <c r="AP76" s="642"/>
      <c r="AQ76" s="642"/>
      <c r="AR76" s="642"/>
      <c r="AS76" s="651"/>
      <c r="AT76" s="644"/>
      <c r="AU76" s="674"/>
      <c r="AV76" s="674"/>
      <c r="AW76" s="674"/>
      <c r="AX76" s="674"/>
      <c r="AY76" s="674"/>
      <c r="AZ76" s="674"/>
      <c r="BA76" s="674"/>
      <c r="BB76" s="674"/>
      <c r="BC76" s="674"/>
      <c r="BD76" s="674"/>
      <c r="BE76" s="674"/>
      <c r="BF76" s="674"/>
      <c r="BG76" s="674"/>
      <c r="BH76" s="674"/>
      <c r="BI76" s="674"/>
      <c r="BJ76" s="674"/>
      <c r="BK76" s="674"/>
      <c r="BL76" s="674"/>
      <c r="BM76" s="675"/>
      <c r="BN76" s="675"/>
      <c r="BO76" s="675"/>
      <c r="BP76" s="675"/>
      <c r="BQ76" s="675"/>
      <c r="BR76" s="675"/>
      <c r="BS76" s="675"/>
      <c r="BT76" s="675"/>
      <c r="BU76" s="675"/>
      <c r="BV76" s="675"/>
      <c r="BW76" s="675"/>
      <c r="BX76" s="675"/>
      <c r="BY76" s="675"/>
      <c r="BZ76" s="675"/>
      <c r="CA76" s="675"/>
      <c r="CB76" s="675"/>
      <c r="CC76" s="675"/>
      <c r="CD76" s="675"/>
      <c r="CE76" s="676"/>
    </row>
    <row r="77" spans="1:83" ht="13.5" customHeight="1" x14ac:dyDescent="0.15">
      <c r="A77" s="712"/>
      <c r="B77" s="713"/>
      <c r="C77" s="713"/>
      <c r="D77" s="711"/>
      <c r="F77" s="693"/>
      <c r="G77" s="694"/>
      <c r="H77" s="694"/>
      <c r="I77" s="694"/>
      <c r="J77" s="694"/>
      <c r="K77" s="695"/>
      <c r="L77" s="689"/>
      <c r="M77" s="674"/>
      <c r="N77" s="674"/>
      <c r="O77" s="674"/>
      <c r="P77" s="674"/>
      <c r="Q77" s="674"/>
      <c r="R77" s="674"/>
      <c r="S77" s="674"/>
      <c r="T77" s="674"/>
      <c r="U77" s="674"/>
      <c r="V77" s="674"/>
      <c r="W77" s="674"/>
      <c r="X77" s="674"/>
      <c r="Y77" s="674"/>
      <c r="Z77" s="674"/>
      <c r="AA77" s="674"/>
      <c r="AB77" s="674"/>
      <c r="AC77" s="674"/>
      <c r="AD77" s="674"/>
      <c r="AE77" s="674"/>
      <c r="AF77" s="674"/>
      <c r="AG77" s="674"/>
      <c r="AH77" s="674"/>
      <c r="AI77" s="674"/>
      <c r="AJ77" s="684"/>
      <c r="AK77" s="684"/>
      <c r="AL77" s="685"/>
      <c r="AM77" s="642"/>
      <c r="AN77" s="642"/>
      <c r="AO77" s="642"/>
      <c r="AP77" s="642"/>
      <c r="AQ77" s="642"/>
      <c r="AR77" s="642"/>
      <c r="AS77" s="651"/>
      <c r="AT77" s="644"/>
      <c r="AU77" s="674"/>
      <c r="AV77" s="674"/>
      <c r="AW77" s="674"/>
      <c r="AX77" s="674"/>
      <c r="AY77" s="674"/>
      <c r="AZ77" s="674"/>
      <c r="BA77" s="674"/>
      <c r="BB77" s="674"/>
      <c r="BC77" s="674"/>
      <c r="BD77" s="674"/>
      <c r="BE77" s="674"/>
      <c r="BF77" s="674"/>
      <c r="BG77" s="674"/>
      <c r="BH77" s="674"/>
      <c r="BI77" s="674"/>
      <c r="BJ77" s="674"/>
      <c r="BK77" s="674"/>
      <c r="BL77" s="674"/>
      <c r="BM77" s="675"/>
      <c r="BN77" s="675"/>
      <c r="BO77" s="675"/>
      <c r="BP77" s="675"/>
      <c r="BQ77" s="675"/>
      <c r="BR77" s="675"/>
      <c r="BS77" s="675"/>
      <c r="BT77" s="675"/>
      <c r="BU77" s="675"/>
      <c r="BV77" s="675"/>
      <c r="BW77" s="675"/>
      <c r="BX77" s="675"/>
      <c r="BY77" s="675"/>
      <c r="BZ77" s="675"/>
      <c r="CA77" s="675"/>
      <c r="CB77" s="675"/>
      <c r="CC77" s="675"/>
      <c r="CD77" s="675"/>
      <c r="CE77" s="676"/>
    </row>
    <row r="78" spans="1:83" x14ac:dyDescent="0.15">
      <c r="A78" s="714"/>
      <c r="B78" s="715"/>
      <c r="C78" s="715"/>
      <c r="D78" s="716"/>
      <c r="F78" s="693">
        <v>6</v>
      </c>
      <c r="G78" s="694"/>
      <c r="H78" s="694"/>
      <c r="I78" s="694"/>
      <c r="J78" s="694"/>
      <c r="K78" s="695"/>
      <c r="L78" s="664" t="str">
        <f>$L$32</f>
        <v/>
      </c>
      <c r="M78" s="658"/>
      <c r="N78" s="658"/>
      <c r="O78" s="658"/>
      <c r="P78" s="658"/>
      <c r="Q78" s="658"/>
      <c r="R78" s="658"/>
      <c r="S78" s="658"/>
      <c r="T78" s="658"/>
      <c r="U78" s="658"/>
      <c r="V78" s="658"/>
      <c r="W78" s="658"/>
      <c r="X78" s="658"/>
      <c r="Y78" s="658"/>
      <c r="Z78" s="658"/>
      <c r="AA78" s="658"/>
      <c r="AB78" s="683"/>
      <c r="AC78" s="683"/>
      <c r="AD78" s="683"/>
      <c r="AE78" s="683"/>
      <c r="AF78" s="674" t="str">
        <f>$AF$32</f>
        <v/>
      </c>
      <c r="AG78" s="674"/>
      <c r="AH78" s="674"/>
      <c r="AI78" s="674"/>
      <c r="AJ78" s="684" t="str">
        <f>$AJ$32</f>
        <v/>
      </c>
      <c r="AK78" s="684"/>
      <c r="AL78" s="685"/>
      <c r="AM78" s="642" t="s">
        <v>32</v>
      </c>
      <c r="AN78" s="642"/>
      <c r="AO78" s="642" t="str">
        <f>$AO$32</f>
        <v/>
      </c>
      <c r="AP78" s="642"/>
      <c r="AQ78" s="642" t="s">
        <v>32</v>
      </c>
      <c r="AR78" s="642"/>
      <c r="AS78" s="651" t="str">
        <f>$AS$32</f>
        <v/>
      </c>
      <c r="AT78" s="644"/>
      <c r="AU78" s="674" t="str">
        <f>$AU$32</f>
        <v/>
      </c>
      <c r="AV78" s="674"/>
      <c r="AW78" s="674"/>
      <c r="AX78" s="674"/>
      <c r="AY78" s="674"/>
      <c r="AZ78" s="674"/>
      <c r="BA78" s="674"/>
      <c r="BB78" s="674"/>
      <c r="BC78" s="674"/>
      <c r="BD78" s="674"/>
      <c r="BE78" s="674"/>
      <c r="BF78" s="674"/>
      <c r="BG78" s="674"/>
      <c r="BH78" s="674"/>
      <c r="BI78" s="674"/>
      <c r="BJ78" s="674"/>
      <c r="BK78" s="674"/>
      <c r="BL78" s="674"/>
      <c r="BM78" s="675"/>
      <c r="BN78" s="675"/>
      <c r="BO78" s="675"/>
      <c r="BP78" s="675"/>
      <c r="BQ78" s="675"/>
      <c r="BR78" s="675"/>
      <c r="BS78" s="675"/>
      <c r="BT78" s="675"/>
      <c r="BU78" s="675"/>
      <c r="BV78" s="675"/>
      <c r="BW78" s="675"/>
      <c r="BX78" s="675"/>
      <c r="BY78" s="675"/>
      <c r="BZ78" s="675"/>
      <c r="CA78" s="675"/>
      <c r="CB78" s="675"/>
      <c r="CC78" s="675"/>
      <c r="CD78" s="675"/>
      <c r="CE78" s="676"/>
    </row>
    <row r="79" spans="1:83" ht="13.5" customHeight="1" x14ac:dyDescent="0.15">
      <c r="A79" s="5"/>
      <c r="B79" s="6" t="s">
        <v>7</v>
      </c>
      <c r="C79" s="6"/>
      <c r="D79" s="7" t="s">
        <v>9</v>
      </c>
      <c r="F79" s="693"/>
      <c r="G79" s="694"/>
      <c r="H79" s="694"/>
      <c r="I79" s="694"/>
      <c r="J79" s="694"/>
      <c r="K79" s="695"/>
      <c r="L79" s="687" t="str">
        <f>$L$33</f>
        <v/>
      </c>
      <c r="M79" s="688"/>
      <c r="N79" s="688"/>
      <c r="O79" s="688"/>
      <c r="P79" s="688"/>
      <c r="Q79" s="688"/>
      <c r="R79" s="688"/>
      <c r="S79" s="688"/>
      <c r="T79" s="688"/>
      <c r="U79" s="688"/>
      <c r="V79" s="688"/>
      <c r="W79" s="688"/>
      <c r="X79" s="688"/>
      <c r="Y79" s="688"/>
      <c r="Z79" s="688"/>
      <c r="AA79" s="688"/>
      <c r="AB79" s="688"/>
      <c r="AC79" s="688"/>
      <c r="AD79" s="688"/>
      <c r="AE79" s="688"/>
      <c r="AF79" s="674"/>
      <c r="AG79" s="674"/>
      <c r="AH79" s="674"/>
      <c r="AI79" s="674"/>
      <c r="AJ79" s="684"/>
      <c r="AK79" s="684"/>
      <c r="AL79" s="685"/>
      <c r="AM79" s="642"/>
      <c r="AN79" s="642"/>
      <c r="AO79" s="642"/>
      <c r="AP79" s="642"/>
      <c r="AQ79" s="642"/>
      <c r="AR79" s="642"/>
      <c r="AS79" s="651"/>
      <c r="AT79" s="644"/>
      <c r="AU79" s="674"/>
      <c r="AV79" s="674"/>
      <c r="AW79" s="674"/>
      <c r="AX79" s="674"/>
      <c r="AY79" s="674"/>
      <c r="AZ79" s="674"/>
      <c r="BA79" s="674"/>
      <c r="BB79" s="674"/>
      <c r="BC79" s="674"/>
      <c r="BD79" s="674"/>
      <c r="BE79" s="674"/>
      <c r="BF79" s="674"/>
      <c r="BG79" s="674"/>
      <c r="BH79" s="674"/>
      <c r="BI79" s="674"/>
      <c r="BJ79" s="674"/>
      <c r="BK79" s="674"/>
      <c r="BL79" s="674"/>
      <c r="BM79" s="675"/>
      <c r="BN79" s="675"/>
      <c r="BO79" s="675"/>
      <c r="BP79" s="675"/>
      <c r="BQ79" s="675"/>
      <c r="BR79" s="675"/>
      <c r="BS79" s="675"/>
      <c r="BT79" s="675"/>
      <c r="BU79" s="675"/>
      <c r="BV79" s="675"/>
      <c r="BW79" s="675"/>
      <c r="BX79" s="675"/>
      <c r="BY79" s="675"/>
      <c r="BZ79" s="675"/>
      <c r="CA79" s="675"/>
      <c r="CB79" s="675"/>
      <c r="CC79" s="675"/>
      <c r="CD79" s="675"/>
      <c r="CE79" s="676"/>
    </row>
    <row r="80" spans="1:83" ht="13.5" customHeight="1" x14ac:dyDescent="0.15">
      <c r="A80" s="696"/>
      <c r="B80" s="648"/>
      <c r="C80" s="648"/>
      <c r="D80" s="656"/>
      <c r="F80" s="693"/>
      <c r="G80" s="694"/>
      <c r="H80" s="694"/>
      <c r="I80" s="694"/>
      <c r="J80" s="694"/>
      <c r="K80" s="695"/>
      <c r="L80" s="689"/>
      <c r="M80" s="674"/>
      <c r="N80" s="674"/>
      <c r="O80" s="674"/>
      <c r="P80" s="674"/>
      <c r="Q80" s="674"/>
      <c r="R80" s="674"/>
      <c r="S80" s="674"/>
      <c r="T80" s="674"/>
      <c r="U80" s="674"/>
      <c r="V80" s="674"/>
      <c r="W80" s="674"/>
      <c r="X80" s="674"/>
      <c r="Y80" s="674"/>
      <c r="Z80" s="674"/>
      <c r="AA80" s="674"/>
      <c r="AB80" s="674"/>
      <c r="AC80" s="674"/>
      <c r="AD80" s="674"/>
      <c r="AE80" s="674"/>
      <c r="AF80" s="674"/>
      <c r="AG80" s="674"/>
      <c r="AH80" s="674"/>
      <c r="AI80" s="674"/>
      <c r="AJ80" s="684"/>
      <c r="AK80" s="684"/>
      <c r="AL80" s="685"/>
      <c r="AM80" s="642"/>
      <c r="AN80" s="642"/>
      <c r="AO80" s="642"/>
      <c r="AP80" s="642"/>
      <c r="AQ80" s="642"/>
      <c r="AR80" s="642"/>
      <c r="AS80" s="651"/>
      <c r="AT80" s="644"/>
      <c r="AU80" s="674"/>
      <c r="AV80" s="674"/>
      <c r="AW80" s="674"/>
      <c r="AX80" s="674"/>
      <c r="AY80" s="674"/>
      <c r="AZ80" s="674"/>
      <c r="BA80" s="674"/>
      <c r="BB80" s="674"/>
      <c r="BC80" s="674"/>
      <c r="BD80" s="674"/>
      <c r="BE80" s="674"/>
      <c r="BF80" s="674"/>
      <c r="BG80" s="674"/>
      <c r="BH80" s="674"/>
      <c r="BI80" s="674"/>
      <c r="BJ80" s="674"/>
      <c r="BK80" s="674"/>
      <c r="BL80" s="674"/>
      <c r="BM80" s="675"/>
      <c r="BN80" s="675"/>
      <c r="BO80" s="675"/>
      <c r="BP80" s="675"/>
      <c r="BQ80" s="675"/>
      <c r="BR80" s="675"/>
      <c r="BS80" s="675"/>
      <c r="BT80" s="675"/>
      <c r="BU80" s="675"/>
      <c r="BV80" s="675"/>
      <c r="BW80" s="675"/>
      <c r="BX80" s="675"/>
      <c r="BY80" s="675"/>
      <c r="BZ80" s="675"/>
      <c r="CA80" s="675"/>
      <c r="CB80" s="675"/>
      <c r="CC80" s="675"/>
      <c r="CD80" s="675"/>
      <c r="CE80" s="676"/>
    </row>
    <row r="81" spans="1:86" x14ac:dyDescent="0.15">
      <c r="A81" s="697"/>
      <c r="B81" s="698"/>
      <c r="C81" s="698"/>
      <c r="D81" s="699"/>
      <c r="F81" s="693">
        <v>7</v>
      </c>
      <c r="G81" s="694"/>
      <c r="H81" s="694"/>
      <c r="I81" s="694"/>
      <c r="J81" s="694"/>
      <c r="K81" s="695"/>
      <c r="L81" s="664" t="str">
        <f>$L$35</f>
        <v/>
      </c>
      <c r="M81" s="658"/>
      <c r="N81" s="658"/>
      <c r="O81" s="658"/>
      <c r="P81" s="658"/>
      <c r="Q81" s="658"/>
      <c r="R81" s="658"/>
      <c r="S81" s="658"/>
      <c r="T81" s="658"/>
      <c r="U81" s="658"/>
      <c r="V81" s="658"/>
      <c r="W81" s="658"/>
      <c r="X81" s="658"/>
      <c r="Y81" s="658"/>
      <c r="Z81" s="658"/>
      <c r="AA81" s="658"/>
      <c r="AB81" s="683"/>
      <c r="AC81" s="683"/>
      <c r="AD81" s="683"/>
      <c r="AE81" s="683"/>
      <c r="AF81" s="674" t="str">
        <f>$AF$35</f>
        <v/>
      </c>
      <c r="AG81" s="674"/>
      <c r="AH81" s="674"/>
      <c r="AI81" s="674"/>
      <c r="AJ81" s="684" t="str">
        <f>$AJ$35</f>
        <v/>
      </c>
      <c r="AK81" s="684"/>
      <c r="AL81" s="685"/>
      <c r="AM81" s="642" t="s">
        <v>32</v>
      </c>
      <c r="AN81" s="642"/>
      <c r="AO81" s="642" t="str">
        <f>$AO$35</f>
        <v/>
      </c>
      <c r="AP81" s="642"/>
      <c r="AQ81" s="642" t="s">
        <v>32</v>
      </c>
      <c r="AR81" s="642"/>
      <c r="AS81" s="651" t="str">
        <f>$AS$35</f>
        <v/>
      </c>
      <c r="AT81" s="644"/>
      <c r="AU81" s="674" t="str">
        <f>$AU$35</f>
        <v/>
      </c>
      <c r="AV81" s="674"/>
      <c r="AW81" s="674"/>
      <c r="AX81" s="674"/>
      <c r="AY81" s="674"/>
      <c r="AZ81" s="674"/>
      <c r="BA81" s="674"/>
      <c r="BB81" s="674"/>
      <c r="BC81" s="674"/>
      <c r="BD81" s="674"/>
      <c r="BE81" s="674"/>
      <c r="BF81" s="674"/>
      <c r="BG81" s="674"/>
      <c r="BH81" s="674"/>
      <c r="BI81" s="674"/>
      <c r="BJ81" s="674"/>
      <c r="BK81" s="674"/>
      <c r="BL81" s="674"/>
      <c r="BM81" s="675"/>
      <c r="BN81" s="675"/>
      <c r="BO81" s="675"/>
      <c r="BP81" s="675"/>
      <c r="BQ81" s="675"/>
      <c r="BR81" s="675"/>
      <c r="BS81" s="675"/>
      <c r="BT81" s="675"/>
      <c r="BU81" s="675"/>
      <c r="BV81" s="675"/>
      <c r="BW81" s="675"/>
      <c r="BX81" s="675"/>
      <c r="BY81" s="675"/>
      <c r="BZ81" s="675"/>
      <c r="CA81" s="675"/>
      <c r="CB81" s="675"/>
      <c r="CC81" s="675"/>
      <c r="CD81" s="675"/>
      <c r="CE81" s="676"/>
    </row>
    <row r="82" spans="1:86" x14ac:dyDescent="0.15">
      <c r="A82" s="700"/>
      <c r="B82" s="701"/>
      <c r="C82" s="701"/>
      <c r="D82" s="649"/>
      <c r="F82" s="693"/>
      <c r="G82" s="694"/>
      <c r="H82" s="694"/>
      <c r="I82" s="694"/>
      <c r="J82" s="694"/>
      <c r="K82" s="695"/>
      <c r="L82" s="687" t="str">
        <f>$L$36</f>
        <v/>
      </c>
      <c r="M82" s="688"/>
      <c r="N82" s="688"/>
      <c r="O82" s="688"/>
      <c r="P82" s="688"/>
      <c r="Q82" s="688"/>
      <c r="R82" s="688"/>
      <c r="S82" s="688"/>
      <c r="T82" s="688"/>
      <c r="U82" s="688"/>
      <c r="V82" s="688"/>
      <c r="W82" s="688"/>
      <c r="X82" s="688"/>
      <c r="Y82" s="688"/>
      <c r="Z82" s="688"/>
      <c r="AA82" s="688"/>
      <c r="AB82" s="688"/>
      <c r="AC82" s="688"/>
      <c r="AD82" s="688"/>
      <c r="AE82" s="688"/>
      <c r="AF82" s="674"/>
      <c r="AG82" s="674"/>
      <c r="AH82" s="674"/>
      <c r="AI82" s="674"/>
      <c r="AJ82" s="684"/>
      <c r="AK82" s="684"/>
      <c r="AL82" s="685"/>
      <c r="AM82" s="642"/>
      <c r="AN82" s="642"/>
      <c r="AO82" s="642"/>
      <c r="AP82" s="642"/>
      <c r="AQ82" s="642"/>
      <c r="AR82" s="642"/>
      <c r="AS82" s="651"/>
      <c r="AT82" s="644"/>
      <c r="AU82" s="674"/>
      <c r="AV82" s="674"/>
      <c r="AW82" s="674"/>
      <c r="AX82" s="674"/>
      <c r="AY82" s="674"/>
      <c r="AZ82" s="674"/>
      <c r="BA82" s="674"/>
      <c r="BB82" s="674"/>
      <c r="BC82" s="674"/>
      <c r="BD82" s="674"/>
      <c r="BE82" s="674"/>
      <c r="BF82" s="674"/>
      <c r="BG82" s="674"/>
      <c r="BH82" s="674"/>
      <c r="BI82" s="674"/>
      <c r="BJ82" s="674"/>
      <c r="BK82" s="674"/>
      <c r="BL82" s="674"/>
      <c r="BM82" s="675"/>
      <c r="BN82" s="675"/>
      <c r="BO82" s="675"/>
      <c r="BP82" s="675"/>
      <c r="BQ82" s="675"/>
      <c r="BR82" s="675"/>
      <c r="BS82" s="675"/>
      <c r="BT82" s="675"/>
      <c r="BU82" s="675"/>
      <c r="BV82" s="675"/>
      <c r="BW82" s="675"/>
      <c r="BX82" s="675"/>
      <c r="BY82" s="675"/>
      <c r="BZ82" s="675"/>
      <c r="CA82" s="675"/>
      <c r="CB82" s="675"/>
      <c r="CC82" s="675"/>
      <c r="CD82" s="675"/>
      <c r="CE82" s="676"/>
    </row>
    <row r="83" spans="1:86" ht="14.25" thickBot="1" x14ac:dyDescent="0.2">
      <c r="F83" s="702"/>
      <c r="G83" s="703"/>
      <c r="H83" s="703"/>
      <c r="I83" s="703"/>
      <c r="J83" s="703"/>
      <c r="K83" s="704"/>
      <c r="L83" s="723"/>
      <c r="M83" s="706"/>
      <c r="N83" s="706"/>
      <c r="O83" s="706"/>
      <c r="P83" s="706"/>
      <c r="Q83" s="706"/>
      <c r="R83" s="706"/>
      <c r="S83" s="706"/>
      <c r="T83" s="706"/>
      <c r="U83" s="706"/>
      <c r="V83" s="706"/>
      <c r="W83" s="706"/>
      <c r="X83" s="706"/>
      <c r="Y83" s="706"/>
      <c r="Z83" s="706"/>
      <c r="AA83" s="706"/>
      <c r="AB83" s="706"/>
      <c r="AC83" s="706"/>
      <c r="AD83" s="706"/>
      <c r="AE83" s="706"/>
      <c r="AF83" s="706"/>
      <c r="AG83" s="706"/>
      <c r="AH83" s="706"/>
      <c r="AI83" s="706"/>
      <c r="AJ83" s="707"/>
      <c r="AK83" s="707"/>
      <c r="AL83" s="708"/>
      <c r="AM83" s="705"/>
      <c r="AN83" s="705"/>
      <c r="AO83" s="705"/>
      <c r="AP83" s="705"/>
      <c r="AQ83" s="705"/>
      <c r="AR83" s="705"/>
      <c r="AS83" s="638"/>
      <c r="AT83" s="639"/>
      <c r="AU83" s="706"/>
      <c r="AV83" s="706"/>
      <c r="AW83" s="706"/>
      <c r="AX83" s="706"/>
      <c r="AY83" s="706"/>
      <c r="AZ83" s="706"/>
      <c r="BA83" s="706"/>
      <c r="BB83" s="706"/>
      <c r="BC83" s="706"/>
      <c r="BD83" s="706"/>
      <c r="BE83" s="706"/>
      <c r="BF83" s="706"/>
      <c r="BG83" s="706"/>
      <c r="BH83" s="706"/>
      <c r="BI83" s="706"/>
      <c r="BJ83" s="706"/>
      <c r="BK83" s="706"/>
      <c r="BL83" s="706"/>
      <c r="BM83" s="721"/>
      <c r="BN83" s="721"/>
      <c r="BO83" s="721"/>
      <c r="BP83" s="721"/>
      <c r="BQ83" s="721"/>
      <c r="BR83" s="721"/>
      <c r="BS83" s="721"/>
      <c r="BT83" s="721"/>
      <c r="BU83" s="721"/>
      <c r="BV83" s="721"/>
      <c r="BW83" s="721"/>
      <c r="BX83" s="721"/>
      <c r="BY83" s="721"/>
      <c r="BZ83" s="721"/>
      <c r="CA83" s="721"/>
      <c r="CB83" s="721"/>
      <c r="CC83" s="721"/>
      <c r="CD83" s="721"/>
      <c r="CE83" s="722"/>
    </row>
    <row r="84" spans="1:86" x14ac:dyDescent="0.15">
      <c r="M84" s="79"/>
    </row>
    <row r="85" spans="1:86" x14ac:dyDescent="0.15">
      <c r="U85" s="8"/>
    </row>
    <row r="86" spans="1:86" x14ac:dyDescent="0.15">
      <c r="L86" s="8" t="s">
        <v>35</v>
      </c>
    </row>
    <row r="87" spans="1:86" x14ac:dyDescent="0.15">
      <c r="AP87" s="717" t="s">
        <v>38</v>
      </c>
      <c r="AQ87" s="718"/>
      <c r="AR87" s="718"/>
      <c r="AS87" s="718"/>
      <c r="AT87" s="718"/>
      <c r="AU87" s="718"/>
      <c r="AV87" s="718"/>
      <c r="AW87" s="718"/>
      <c r="AX87" s="718"/>
      <c r="AY87" s="718"/>
      <c r="AZ87" s="718"/>
      <c r="BA87" s="719" t="str">
        <f>$BA$41</f>
        <v/>
      </c>
      <c r="BB87" s="720"/>
      <c r="BC87" s="720"/>
      <c r="BD87" s="720"/>
      <c r="BE87" s="720"/>
      <c r="BF87" s="720"/>
      <c r="BG87" s="720"/>
      <c r="BH87" s="720"/>
      <c r="BI87" s="720"/>
      <c r="BJ87" s="720"/>
      <c r="BK87" s="720"/>
      <c r="BL87" s="720"/>
      <c r="BM87" s="720"/>
      <c r="BN87" s="720"/>
      <c r="BO87" s="720"/>
      <c r="BP87" s="720"/>
      <c r="BQ87" s="720"/>
      <c r="BR87" s="720"/>
      <c r="BS87" s="720"/>
      <c r="BT87" s="720"/>
      <c r="BU87" s="720"/>
      <c r="BV87" s="720"/>
      <c r="BW87" s="720"/>
      <c r="BX87" s="720"/>
      <c r="BY87" s="720"/>
      <c r="BZ87" s="720"/>
      <c r="CA87" s="720"/>
      <c r="CB87" s="717" t="s">
        <v>36</v>
      </c>
      <c r="CC87" s="718"/>
      <c r="CD87" s="718"/>
      <c r="CE87" s="718"/>
    </row>
    <row r="88" spans="1:86" x14ac:dyDescent="0.15">
      <c r="Q88" s="79" t="str">
        <f>$Q$42</f>
        <v>令和元年</v>
      </c>
      <c r="X88" s="726" t="str">
        <f>$X$42</f>
        <v/>
      </c>
      <c r="Y88" s="726"/>
      <c r="Z88" s="726" t="s">
        <v>7</v>
      </c>
      <c r="AA88" s="726"/>
      <c r="AB88" s="726" t="str">
        <f>$AB$42</f>
        <v/>
      </c>
      <c r="AC88" s="726"/>
      <c r="AD88" s="726" t="s">
        <v>9</v>
      </c>
      <c r="AE88" s="726"/>
      <c r="AP88" s="724"/>
      <c r="AQ88" s="724"/>
      <c r="AR88" s="724"/>
      <c r="AS88" s="724"/>
      <c r="AT88" s="724"/>
      <c r="AU88" s="724"/>
      <c r="AV88" s="724"/>
      <c r="AW88" s="724"/>
      <c r="AX88" s="724"/>
      <c r="AY88" s="724"/>
      <c r="AZ88" s="724"/>
      <c r="BA88" s="725"/>
      <c r="BB88" s="725"/>
      <c r="BC88" s="725"/>
      <c r="BD88" s="725"/>
      <c r="BE88" s="725"/>
      <c r="BF88" s="725"/>
      <c r="BG88" s="725"/>
      <c r="BH88" s="725"/>
      <c r="BI88" s="725"/>
      <c r="BJ88" s="725"/>
      <c r="BK88" s="725"/>
      <c r="BL88" s="725"/>
      <c r="BM88" s="725"/>
      <c r="BN88" s="725"/>
      <c r="BO88" s="725"/>
      <c r="BP88" s="725"/>
      <c r="BQ88" s="725"/>
      <c r="BR88" s="725"/>
      <c r="BS88" s="725"/>
      <c r="BT88" s="725"/>
      <c r="BU88" s="725"/>
      <c r="BV88" s="725"/>
      <c r="BW88" s="725"/>
      <c r="BX88" s="725"/>
      <c r="BY88" s="725"/>
      <c r="BZ88" s="725"/>
      <c r="CA88" s="725"/>
      <c r="CB88" s="724"/>
      <c r="CC88" s="724"/>
      <c r="CD88" s="724"/>
      <c r="CE88" s="724"/>
    </row>
    <row r="90" spans="1:86" x14ac:dyDescent="0.15">
      <c r="L90" s="8" t="str">
        <f>$L$44</f>
        <v>第48回全国高等学校選抜バドミントン実行委員会事務局　御中</v>
      </c>
      <c r="AP90" s="717"/>
      <c r="AQ90" s="718"/>
      <c r="AR90" s="718"/>
      <c r="AS90" s="718"/>
      <c r="AT90" s="718"/>
      <c r="AU90" s="718"/>
      <c r="AV90" s="718"/>
      <c r="AW90" s="718"/>
      <c r="AX90" s="718"/>
      <c r="AY90" s="718"/>
      <c r="AZ90" s="718"/>
      <c r="BA90" s="719"/>
      <c r="BB90" s="720"/>
      <c r="BC90" s="720"/>
      <c r="BD90" s="720"/>
      <c r="BE90" s="720"/>
      <c r="BF90" s="720"/>
      <c r="BG90" s="720"/>
      <c r="BH90" s="720"/>
      <c r="BI90" s="720"/>
      <c r="BJ90" s="720"/>
      <c r="BK90" s="720"/>
      <c r="BL90" s="720"/>
      <c r="BM90" s="720"/>
      <c r="BN90" s="720"/>
      <c r="BO90" s="720"/>
      <c r="BP90" s="720"/>
      <c r="BQ90" s="720"/>
      <c r="BR90" s="720"/>
      <c r="BS90" s="720"/>
      <c r="BT90" s="720"/>
      <c r="BU90" s="720"/>
      <c r="BV90" s="720"/>
      <c r="BW90" s="720"/>
      <c r="BX90" s="720"/>
      <c r="BY90" s="720"/>
      <c r="BZ90" s="720"/>
      <c r="CA90" s="720"/>
      <c r="CB90" s="717"/>
      <c r="CC90" s="718"/>
      <c r="CD90" s="718"/>
      <c r="CE90" s="718"/>
    </row>
    <row r="91" spans="1:86" x14ac:dyDescent="0.15">
      <c r="AP91" s="718"/>
      <c r="AQ91" s="718"/>
      <c r="AR91" s="718"/>
      <c r="AS91" s="718"/>
      <c r="AT91" s="718"/>
      <c r="AU91" s="718"/>
      <c r="AV91" s="718"/>
      <c r="AW91" s="718"/>
      <c r="AX91" s="718"/>
      <c r="AY91" s="718"/>
      <c r="AZ91" s="718"/>
      <c r="BA91" s="720"/>
      <c r="BB91" s="720"/>
      <c r="BC91" s="720"/>
      <c r="BD91" s="720"/>
      <c r="BE91" s="720"/>
      <c r="BF91" s="720"/>
      <c r="BG91" s="720"/>
      <c r="BH91" s="720"/>
      <c r="BI91" s="720"/>
      <c r="BJ91" s="720"/>
      <c r="BK91" s="720"/>
      <c r="BL91" s="720"/>
      <c r="BM91" s="720"/>
      <c r="BN91" s="720"/>
      <c r="BO91" s="720"/>
      <c r="BP91" s="720"/>
      <c r="BQ91" s="720"/>
      <c r="BR91" s="720"/>
      <c r="BS91" s="720"/>
      <c r="BT91" s="720"/>
      <c r="BU91" s="720"/>
      <c r="BV91" s="720"/>
      <c r="BW91" s="720"/>
      <c r="BX91" s="720"/>
      <c r="BY91" s="720"/>
      <c r="BZ91" s="720"/>
      <c r="CA91" s="720"/>
      <c r="CB91" s="718"/>
      <c r="CC91" s="718"/>
      <c r="CD91" s="718"/>
      <c r="CE91" s="718"/>
    </row>
    <row r="92" spans="1:86" ht="0.95" customHeight="1" thickBot="1" x14ac:dyDescent="0.2">
      <c r="AO92" s="287"/>
      <c r="AP92" s="287"/>
      <c r="AQ92" s="287"/>
      <c r="AR92" s="287"/>
      <c r="AS92" s="287"/>
      <c r="AT92" s="287"/>
      <c r="AU92" s="287"/>
      <c r="AV92" s="287"/>
      <c r="AW92" s="287"/>
      <c r="AX92" s="287"/>
      <c r="AY92" s="287"/>
      <c r="AZ92" s="287"/>
      <c r="BA92" s="287"/>
      <c r="BB92" s="287"/>
      <c r="BC92" s="287"/>
      <c r="BD92" s="287"/>
      <c r="BE92" s="287"/>
      <c r="BF92" s="287"/>
      <c r="BG92" s="287"/>
      <c r="BH92" s="287"/>
      <c r="BI92" s="287"/>
      <c r="BJ92" s="287"/>
      <c r="BK92" s="287"/>
      <c r="BL92" s="287"/>
      <c r="BM92" s="287"/>
      <c r="BN92" s="287"/>
      <c r="BO92" s="287"/>
      <c r="BP92" s="287"/>
      <c r="BQ92" s="287"/>
      <c r="BR92" s="287"/>
      <c r="BS92" s="287"/>
      <c r="BT92" s="287"/>
      <c r="BU92" s="287"/>
      <c r="BV92" s="287"/>
      <c r="BW92" s="287"/>
      <c r="BX92" s="287"/>
      <c r="BY92" s="287"/>
      <c r="BZ92" s="287"/>
      <c r="CA92" s="287"/>
      <c r="CB92" s="287"/>
      <c r="CC92" s="287"/>
      <c r="CD92" s="287"/>
      <c r="CE92" s="287"/>
      <c r="CF92" s="287"/>
      <c r="CG92" s="287"/>
      <c r="CH92" s="287"/>
    </row>
    <row r="93" spans="1:86" ht="20.100000000000001" customHeight="1" x14ac:dyDescent="0.15">
      <c r="A93" s="104"/>
      <c r="B93" s="104"/>
      <c r="C93" s="104"/>
      <c r="D93" s="104"/>
      <c r="F93" s="609" t="s">
        <v>0</v>
      </c>
      <c r="G93" s="610"/>
      <c r="H93" s="610"/>
      <c r="I93" s="611"/>
      <c r="J93" s="611"/>
      <c r="K93" s="611"/>
      <c r="L93" s="611"/>
      <c r="M93" s="336"/>
      <c r="N93" s="612" t="str">
        <f>$N$1</f>
        <v>鹿児島県</v>
      </c>
      <c r="O93" s="612"/>
      <c r="P93" s="612"/>
      <c r="Q93" s="612"/>
      <c r="R93" s="612"/>
      <c r="S93" s="613"/>
      <c r="T93" s="613"/>
      <c r="U93" s="614"/>
      <c r="V93" s="615" t="str">
        <f>$V$1</f>
        <v>令和元年度　第４８回全国高等学校選抜バドミントン大会</v>
      </c>
      <c r="W93" s="616"/>
      <c r="X93" s="616"/>
      <c r="Y93" s="616"/>
      <c r="Z93" s="616"/>
      <c r="AA93" s="616"/>
      <c r="AB93" s="616"/>
      <c r="AC93" s="616"/>
      <c r="AD93" s="616"/>
      <c r="AE93" s="616"/>
      <c r="AF93" s="616"/>
      <c r="AG93" s="616"/>
      <c r="AH93" s="616"/>
      <c r="AI93" s="616"/>
      <c r="AJ93" s="616"/>
      <c r="AK93" s="616"/>
      <c r="AL93" s="616"/>
      <c r="AM93" s="616"/>
      <c r="AN93" s="616"/>
      <c r="AO93" s="616"/>
      <c r="AP93" s="616"/>
      <c r="AQ93" s="616"/>
      <c r="AR93" s="616"/>
      <c r="AS93" s="616"/>
      <c r="AT93" s="616"/>
      <c r="AU93" s="616"/>
      <c r="AV93" s="616"/>
      <c r="AW93" s="616"/>
      <c r="AX93" s="616"/>
      <c r="AY93" s="616"/>
      <c r="AZ93" s="616"/>
      <c r="BA93" s="616"/>
      <c r="BB93" s="616"/>
      <c r="BC93" s="616"/>
      <c r="BD93" s="616"/>
      <c r="BE93" s="616"/>
      <c r="BF93" s="616"/>
      <c r="BG93" s="616"/>
      <c r="BH93" s="616"/>
      <c r="BI93" s="616"/>
      <c r="BJ93" s="616"/>
      <c r="BK93" s="616"/>
      <c r="BL93" s="616"/>
      <c r="BM93" s="616"/>
      <c r="BN93" s="435"/>
      <c r="BO93" s="616"/>
      <c r="BP93" s="617"/>
      <c r="BQ93" s="633" t="s">
        <v>3</v>
      </c>
      <c r="BR93" s="491"/>
      <c r="BS93" s="491"/>
      <c r="BT93" s="491"/>
      <c r="BU93" s="491"/>
      <c r="BV93" s="491"/>
      <c r="BW93" s="634"/>
      <c r="BX93" s="636" t="str">
        <f>$BX$1</f>
        <v/>
      </c>
      <c r="BY93" s="491"/>
      <c r="BZ93" s="491"/>
      <c r="CA93" s="491"/>
      <c r="CB93" s="491"/>
      <c r="CC93" s="491"/>
      <c r="CD93" s="491"/>
      <c r="CE93" s="492"/>
    </row>
    <row r="94" spans="1:86" ht="20.100000000000001" customHeight="1" thickBot="1" x14ac:dyDescent="0.2">
      <c r="A94" s="104"/>
      <c r="B94" s="104"/>
      <c r="C94" s="104"/>
      <c r="D94" s="104"/>
      <c r="F94" s="637" t="s">
        <v>1</v>
      </c>
      <c r="G94" s="638"/>
      <c r="H94" s="638"/>
      <c r="I94" s="639"/>
      <c r="J94" s="639"/>
      <c r="K94" s="639"/>
      <c r="L94" s="639"/>
      <c r="M94" s="640"/>
      <c r="N94" s="639" t="s">
        <v>2</v>
      </c>
      <c r="O94" s="639"/>
      <c r="P94" s="639"/>
      <c r="Q94" s="639"/>
      <c r="R94" s="639"/>
      <c r="S94" s="639"/>
      <c r="T94" s="639"/>
      <c r="U94" s="641"/>
      <c r="V94" s="615" t="s">
        <v>39</v>
      </c>
      <c r="W94" s="616"/>
      <c r="X94" s="616"/>
      <c r="Y94" s="616"/>
      <c r="Z94" s="616"/>
      <c r="AA94" s="616"/>
      <c r="AB94" s="616"/>
      <c r="AC94" s="616"/>
      <c r="AD94" s="616"/>
      <c r="AE94" s="616"/>
      <c r="AF94" s="616"/>
      <c r="AG94" s="616"/>
      <c r="AH94" s="616"/>
      <c r="AI94" s="616"/>
      <c r="AJ94" s="616"/>
      <c r="AK94" s="616"/>
      <c r="AL94" s="616"/>
      <c r="AM94" s="616"/>
      <c r="AN94" s="616"/>
      <c r="AO94" s="616"/>
      <c r="AP94" s="616"/>
      <c r="AQ94" s="616"/>
      <c r="AR94" s="616"/>
      <c r="AS94" s="616"/>
      <c r="AT94" s="616"/>
      <c r="AU94" s="616"/>
      <c r="AV94" s="616"/>
      <c r="AW94" s="616"/>
      <c r="AX94" s="616"/>
      <c r="AY94" s="616"/>
      <c r="AZ94" s="616"/>
      <c r="BA94" s="616"/>
      <c r="BB94" s="616"/>
      <c r="BC94" s="616"/>
      <c r="BD94" s="616"/>
      <c r="BE94" s="616"/>
      <c r="BF94" s="616"/>
      <c r="BG94" s="616"/>
      <c r="BH94" s="616"/>
      <c r="BI94" s="616"/>
      <c r="BJ94" s="616"/>
      <c r="BK94" s="616"/>
      <c r="BL94" s="616"/>
      <c r="BM94" s="616"/>
      <c r="BN94" s="435"/>
      <c r="BO94" s="616"/>
      <c r="BP94" s="617"/>
      <c r="BQ94" s="493"/>
      <c r="BR94" s="494"/>
      <c r="BS94" s="494"/>
      <c r="BT94" s="494"/>
      <c r="BU94" s="494"/>
      <c r="BV94" s="494"/>
      <c r="BW94" s="635"/>
      <c r="BX94" s="510"/>
      <c r="BY94" s="494"/>
      <c r="BZ94" s="494"/>
      <c r="CA94" s="494"/>
      <c r="CB94" s="494"/>
      <c r="CC94" s="494"/>
      <c r="CD94" s="494"/>
      <c r="CE94" s="495"/>
    </row>
    <row r="95" spans="1:86" ht="14.25" thickBot="1" x14ac:dyDescent="0.2">
      <c r="A95" s="105"/>
      <c r="B95" s="105"/>
      <c r="C95" s="105"/>
      <c r="D95" s="105"/>
    </row>
    <row r="96" spans="1:86" x14ac:dyDescent="0.15">
      <c r="A96" s="105"/>
      <c r="B96" s="105"/>
      <c r="C96" s="105"/>
      <c r="D96" s="105"/>
      <c r="L96" s="630" t="s">
        <v>20</v>
      </c>
      <c r="M96" s="631"/>
      <c r="N96" s="631"/>
      <c r="O96" s="631"/>
      <c r="P96" s="631"/>
      <c r="Q96" s="631"/>
      <c r="R96" s="631" t="str">
        <f>$R$4</f>
        <v/>
      </c>
      <c r="S96" s="631"/>
      <c r="T96" s="631"/>
      <c r="U96" s="631"/>
      <c r="V96" s="631"/>
      <c r="W96" s="631"/>
      <c r="X96" s="631"/>
      <c r="Y96" s="631"/>
      <c r="Z96" s="631"/>
      <c r="AA96" s="631"/>
      <c r="AB96" s="631"/>
      <c r="AC96" s="631"/>
      <c r="AD96" s="631"/>
      <c r="AE96" s="631"/>
      <c r="AF96" s="631"/>
      <c r="AG96" s="631"/>
      <c r="AH96" s="631"/>
      <c r="AI96" s="631"/>
      <c r="AJ96" s="631"/>
      <c r="AK96" s="631"/>
      <c r="AL96" s="631"/>
      <c r="AM96" s="631"/>
      <c r="AN96" s="631"/>
      <c r="AO96" s="631"/>
      <c r="AP96" s="631"/>
      <c r="AQ96" s="631"/>
      <c r="AR96" s="631"/>
      <c r="AS96" s="631"/>
      <c r="AT96" s="631"/>
      <c r="AU96" s="631"/>
      <c r="AV96" s="631"/>
      <c r="AW96" s="631"/>
      <c r="AX96" s="631"/>
      <c r="AY96" s="631"/>
      <c r="AZ96" s="631"/>
      <c r="BA96" s="631"/>
      <c r="BB96" s="631"/>
      <c r="BC96" s="631"/>
      <c r="BD96" s="631"/>
      <c r="BE96" s="631"/>
      <c r="BF96" s="631"/>
      <c r="BG96" s="631"/>
      <c r="BH96" s="631" t="s">
        <v>11</v>
      </c>
      <c r="BI96" s="631"/>
      <c r="BJ96" s="631"/>
      <c r="BK96" s="631"/>
      <c r="BL96" s="631"/>
      <c r="BM96" s="631"/>
      <c r="BN96" s="631"/>
      <c r="BO96" s="631"/>
      <c r="BP96" s="631"/>
      <c r="BQ96" s="631"/>
      <c r="BR96" s="631"/>
      <c r="BS96" s="631" t="str">
        <f>$BS$4</f>
        <v>　</v>
      </c>
      <c r="BT96" s="631"/>
      <c r="BU96" s="631"/>
      <c r="BV96" s="631"/>
      <c r="BW96" s="631"/>
      <c r="BX96" s="631"/>
      <c r="BY96" s="631"/>
      <c r="BZ96" s="631"/>
      <c r="CA96" s="631"/>
      <c r="CB96" s="631"/>
      <c r="CC96" s="631"/>
      <c r="CD96" s="631"/>
      <c r="CE96" s="632"/>
    </row>
    <row r="97" spans="1:83" x14ac:dyDescent="0.15">
      <c r="A97" s="105"/>
      <c r="B97" s="105"/>
      <c r="C97" s="105"/>
      <c r="D97" s="105"/>
      <c r="L97" s="653" t="s">
        <v>13</v>
      </c>
      <c r="M97" s="650"/>
      <c r="N97" s="650"/>
      <c r="O97" s="650"/>
      <c r="P97" s="650"/>
      <c r="Q97" s="650"/>
      <c r="R97" s="650" t="str">
        <f>$R$5</f>
        <v/>
      </c>
      <c r="S97" s="650"/>
      <c r="T97" s="650"/>
      <c r="U97" s="650"/>
      <c r="V97" s="650"/>
      <c r="W97" s="650"/>
      <c r="X97" s="650"/>
      <c r="Y97" s="650"/>
      <c r="Z97" s="650"/>
      <c r="AA97" s="650"/>
      <c r="AB97" s="650"/>
      <c r="AC97" s="650"/>
      <c r="AD97" s="650"/>
      <c r="AE97" s="650"/>
      <c r="AF97" s="650"/>
      <c r="AG97" s="650"/>
      <c r="AH97" s="650"/>
      <c r="AI97" s="650"/>
      <c r="AJ97" s="650"/>
      <c r="AK97" s="650"/>
      <c r="AL97" s="650"/>
      <c r="AM97" s="650"/>
      <c r="AN97" s="650"/>
      <c r="AO97" s="650"/>
      <c r="AP97" s="650"/>
      <c r="AQ97" s="650"/>
      <c r="AR97" s="650"/>
      <c r="AS97" s="650"/>
      <c r="AT97" s="650"/>
      <c r="AU97" s="650"/>
      <c r="AV97" s="650"/>
      <c r="AW97" s="650"/>
      <c r="AX97" s="650"/>
      <c r="AY97" s="650"/>
      <c r="AZ97" s="650"/>
      <c r="BA97" s="650"/>
      <c r="BB97" s="650"/>
      <c r="BC97" s="650"/>
      <c r="BD97" s="650"/>
      <c r="BE97" s="650"/>
      <c r="BF97" s="650"/>
      <c r="BG97" s="650"/>
      <c r="BH97" s="650" t="s">
        <v>73</v>
      </c>
      <c r="BI97" s="650"/>
      <c r="BJ97" s="650"/>
      <c r="BK97" s="650"/>
      <c r="BL97" s="650"/>
      <c r="BM97" s="650"/>
      <c r="BN97" s="650"/>
      <c r="BO97" s="650"/>
      <c r="BP97" s="650"/>
      <c r="BQ97" s="650"/>
      <c r="BR97" s="650"/>
      <c r="BS97" s="650" t="str">
        <f>$BS$5</f>
        <v>　</v>
      </c>
      <c r="BT97" s="650"/>
      <c r="BU97" s="650"/>
      <c r="BV97" s="650"/>
      <c r="BW97" s="650"/>
      <c r="BX97" s="650"/>
      <c r="BY97" s="650"/>
      <c r="BZ97" s="650"/>
      <c r="CA97" s="650"/>
      <c r="CB97" s="650"/>
      <c r="CC97" s="650"/>
      <c r="CD97" s="650"/>
      <c r="CE97" s="655"/>
    </row>
    <row r="98" spans="1:83" x14ac:dyDescent="0.15">
      <c r="A98" s="105"/>
      <c r="B98" s="105"/>
      <c r="C98" s="105"/>
      <c r="D98" s="105"/>
      <c r="L98" s="654"/>
      <c r="M98" s="644"/>
      <c r="N98" s="644"/>
      <c r="O98" s="644"/>
      <c r="P98" s="644"/>
      <c r="Q98" s="644"/>
      <c r="R98" s="644"/>
      <c r="S98" s="644"/>
      <c r="T98" s="644"/>
      <c r="U98" s="644"/>
      <c r="V98" s="644"/>
      <c r="W98" s="644"/>
      <c r="X98" s="644"/>
      <c r="Y98" s="644"/>
      <c r="Z98" s="644"/>
      <c r="AA98" s="644"/>
      <c r="AB98" s="644"/>
      <c r="AC98" s="644"/>
      <c r="AD98" s="644"/>
      <c r="AE98" s="644"/>
      <c r="AF98" s="644"/>
      <c r="AG98" s="644"/>
      <c r="AH98" s="644"/>
      <c r="AI98" s="644"/>
      <c r="AJ98" s="644"/>
      <c r="AK98" s="644"/>
      <c r="AL98" s="644"/>
      <c r="AM98" s="644"/>
      <c r="AN98" s="644"/>
      <c r="AO98" s="644"/>
      <c r="AP98" s="644"/>
      <c r="AQ98" s="644"/>
      <c r="AR98" s="644"/>
      <c r="AS98" s="644"/>
      <c r="AT98" s="644"/>
      <c r="AU98" s="644"/>
      <c r="AV98" s="644"/>
      <c r="AW98" s="644"/>
      <c r="AX98" s="644"/>
      <c r="AY98" s="644"/>
      <c r="AZ98" s="644"/>
      <c r="BA98" s="644"/>
      <c r="BB98" s="644"/>
      <c r="BC98" s="644"/>
      <c r="BD98" s="644"/>
      <c r="BE98" s="644"/>
      <c r="BF98" s="644"/>
      <c r="BG98" s="644"/>
      <c r="BH98" s="644"/>
      <c r="BI98" s="644"/>
      <c r="BJ98" s="644"/>
      <c r="BK98" s="644"/>
      <c r="BL98" s="644"/>
      <c r="BM98" s="644"/>
      <c r="BN98" s="644"/>
      <c r="BO98" s="644"/>
      <c r="BP98" s="644"/>
      <c r="BQ98" s="644"/>
      <c r="BR98" s="644"/>
      <c r="BS98" s="644"/>
      <c r="BT98" s="644"/>
      <c r="BU98" s="644"/>
      <c r="BV98" s="644"/>
      <c r="BW98" s="644"/>
      <c r="BX98" s="644"/>
      <c r="BY98" s="644"/>
      <c r="BZ98" s="644"/>
      <c r="CA98" s="644"/>
      <c r="CB98" s="644"/>
      <c r="CC98" s="644"/>
      <c r="CD98" s="644"/>
      <c r="CE98" s="652"/>
    </row>
    <row r="99" spans="1:83" x14ac:dyDescent="0.15">
      <c r="A99" s="105"/>
      <c r="B99" s="105"/>
      <c r="C99" s="105"/>
      <c r="D99" s="105"/>
      <c r="L99" s="654" t="s">
        <v>15</v>
      </c>
      <c r="M99" s="644"/>
      <c r="N99" s="644"/>
      <c r="O99" s="644"/>
      <c r="P99" s="644"/>
      <c r="Q99" s="644"/>
      <c r="R99" s="9"/>
      <c r="S99" s="645" t="s">
        <v>17</v>
      </c>
      <c r="T99" s="646"/>
      <c r="U99" s="647" t="str">
        <f>$U$7</f>
        <v/>
      </c>
      <c r="V99" s="647"/>
      <c r="W99" s="647"/>
      <c r="X99" s="647"/>
      <c r="Y99" s="648" t="s">
        <v>19</v>
      </c>
      <c r="Z99" s="648"/>
      <c r="AA99" s="648" t="str">
        <f>$AA$7</f>
        <v/>
      </c>
      <c r="AB99" s="648"/>
      <c r="AC99" s="648"/>
      <c r="AD99" s="648"/>
      <c r="AE99" s="648"/>
      <c r="AF99" s="648"/>
      <c r="AG99" s="648"/>
      <c r="AH99" s="648"/>
      <c r="AI99" s="648"/>
      <c r="AJ99" s="648"/>
      <c r="AK99" s="648"/>
      <c r="AL99" s="648"/>
      <c r="AM99" s="648"/>
      <c r="AN99" s="648"/>
      <c r="AO99" s="648"/>
      <c r="AP99" s="648"/>
      <c r="AQ99" s="648"/>
      <c r="AR99" s="648"/>
      <c r="AS99" s="648"/>
      <c r="AT99" s="648"/>
      <c r="AU99" s="648"/>
      <c r="AV99" s="648"/>
      <c r="AW99" s="648"/>
      <c r="AX99" s="648"/>
      <c r="AY99" s="648"/>
      <c r="AZ99" s="648"/>
      <c r="BA99" s="648"/>
      <c r="BB99" s="648"/>
      <c r="BC99" s="648"/>
      <c r="BD99" s="648"/>
      <c r="BE99" s="648"/>
      <c r="BF99" s="648"/>
      <c r="BG99" s="656"/>
      <c r="BH99" s="644" t="s">
        <v>75</v>
      </c>
      <c r="BI99" s="644"/>
      <c r="BJ99" s="644"/>
      <c r="BK99" s="644"/>
      <c r="BL99" s="644"/>
      <c r="BM99" s="644"/>
      <c r="BN99" s="644"/>
      <c r="BO99" s="644"/>
      <c r="BP99" s="644"/>
      <c r="BQ99" s="644"/>
      <c r="BR99" s="644"/>
      <c r="BS99" s="644" t="str">
        <f>$BS$7</f>
        <v/>
      </c>
      <c r="BT99" s="644"/>
      <c r="BU99" s="657"/>
      <c r="BV99" s="642" t="s">
        <v>19</v>
      </c>
      <c r="BW99" s="642"/>
      <c r="BX99" s="642" t="str">
        <f>$BX$7</f>
        <v/>
      </c>
      <c r="BY99" s="642"/>
      <c r="BZ99" s="643"/>
      <c r="CA99" s="642" t="s">
        <v>19</v>
      </c>
      <c r="CB99" s="642"/>
      <c r="CC99" s="651" t="str">
        <f>$CC$7</f>
        <v/>
      </c>
      <c r="CD99" s="644"/>
      <c r="CE99" s="652"/>
    </row>
    <row r="100" spans="1:83" x14ac:dyDescent="0.15">
      <c r="A100" s="105"/>
      <c r="B100" s="105"/>
      <c r="C100" s="105"/>
      <c r="D100" s="105"/>
      <c r="L100" s="654"/>
      <c r="M100" s="644"/>
      <c r="N100" s="644"/>
      <c r="O100" s="644"/>
      <c r="P100" s="644"/>
      <c r="Q100" s="644"/>
      <c r="R100" s="12"/>
      <c r="S100" s="649" t="str">
        <f>$S$8</f>
        <v/>
      </c>
      <c r="T100" s="650"/>
      <c r="U100" s="650"/>
      <c r="V100" s="650"/>
      <c r="W100" s="650"/>
      <c r="X100" s="650"/>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0"/>
      <c r="AY100" s="650"/>
      <c r="AZ100" s="650"/>
      <c r="BA100" s="650"/>
      <c r="BB100" s="650"/>
      <c r="BC100" s="650"/>
      <c r="BD100" s="650"/>
      <c r="BE100" s="650"/>
      <c r="BF100" s="650"/>
      <c r="BG100" s="650"/>
      <c r="BH100" s="644"/>
      <c r="BI100" s="644"/>
      <c r="BJ100" s="644"/>
      <c r="BK100" s="644"/>
      <c r="BL100" s="644"/>
      <c r="BM100" s="644"/>
      <c r="BN100" s="644"/>
      <c r="BO100" s="644"/>
      <c r="BP100" s="644"/>
      <c r="BQ100" s="644"/>
      <c r="BR100" s="644"/>
      <c r="BS100" s="644"/>
      <c r="BT100" s="644"/>
      <c r="BU100" s="657"/>
      <c r="BV100" s="642"/>
      <c r="BW100" s="642"/>
      <c r="BX100" s="642"/>
      <c r="BY100" s="642"/>
      <c r="BZ100" s="643"/>
      <c r="CA100" s="642"/>
      <c r="CB100" s="642"/>
      <c r="CC100" s="651"/>
      <c r="CD100" s="644"/>
      <c r="CE100" s="652"/>
    </row>
    <row r="101" spans="1:83" x14ac:dyDescent="0.15">
      <c r="L101" s="664" t="s">
        <v>11</v>
      </c>
      <c r="M101" s="658"/>
      <c r="N101" s="658"/>
      <c r="O101" s="658"/>
      <c r="P101" s="658"/>
      <c r="Q101" s="658"/>
      <c r="R101" s="658"/>
      <c r="S101" s="658"/>
      <c r="T101" s="658"/>
      <c r="U101" s="658"/>
      <c r="V101" s="659"/>
      <c r="W101" s="658" t="str">
        <f>$W$9</f>
        <v>　</v>
      </c>
      <c r="X101" s="658"/>
      <c r="Y101" s="658"/>
      <c r="Z101" s="658"/>
      <c r="AA101" s="658"/>
      <c r="AB101" s="658"/>
      <c r="AC101" s="658"/>
      <c r="AD101" s="658"/>
      <c r="AE101" s="658"/>
      <c r="AF101" s="658"/>
      <c r="AG101" s="659"/>
      <c r="AH101" s="659"/>
      <c r="AI101" s="659"/>
      <c r="AJ101" s="658" t="s">
        <v>11</v>
      </c>
      <c r="AK101" s="658"/>
      <c r="AL101" s="658"/>
      <c r="AM101" s="658"/>
      <c r="AN101" s="658"/>
      <c r="AO101" s="658"/>
      <c r="AP101" s="658"/>
      <c r="AQ101" s="658"/>
      <c r="AR101" s="658"/>
      <c r="AS101" s="658"/>
      <c r="AT101" s="659"/>
      <c r="AU101" s="658" t="str">
        <f>$AU$9</f>
        <v/>
      </c>
      <c r="AV101" s="658"/>
      <c r="AW101" s="658"/>
      <c r="AX101" s="658"/>
      <c r="AY101" s="658"/>
      <c r="AZ101" s="658"/>
      <c r="BA101" s="658"/>
      <c r="BB101" s="658"/>
      <c r="BC101" s="658"/>
      <c r="BD101" s="658"/>
      <c r="BE101" s="659"/>
      <c r="BF101" s="659"/>
      <c r="BG101" s="659"/>
      <c r="BH101" s="658" t="s">
        <v>11</v>
      </c>
      <c r="BI101" s="658"/>
      <c r="BJ101" s="658"/>
      <c r="BK101" s="658"/>
      <c r="BL101" s="658"/>
      <c r="BM101" s="658"/>
      <c r="BN101" s="658"/>
      <c r="BO101" s="658"/>
      <c r="BP101" s="658"/>
      <c r="BQ101" s="658"/>
      <c r="BR101" s="659"/>
      <c r="BS101" s="658" t="e">
        <f>$BS$9</f>
        <v>#REF!</v>
      </c>
      <c r="BT101" s="658"/>
      <c r="BU101" s="658"/>
      <c r="BV101" s="658"/>
      <c r="BW101" s="658"/>
      <c r="BX101" s="658"/>
      <c r="BY101" s="658"/>
      <c r="BZ101" s="658"/>
      <c r="CA101" s="658"/>
      <c r="CB101" s="658"/>
      <c r="CC101" s="659"/>
      <c r="CD101" s="659"/>
      <c r="CE101" s="660"/>
    </row>
    <row r="102" spans="1:83" x14ac:dyDescent="0.15">
      <c r="L102" s="653" t="s">
        <v>23</v>
      </c>
      <c r="M102" s="650"/>
      <c r="N102" s="650"/>
      <c r="O102" s="650"/>
      <c r="P102" s="650"/>
      <c r="Q102" s="650"/>
      <c r="R102" s="650"/>
      <c r="S102" s="650"/>
      <c r="T102" s="650"/>
      <c r="U102" s="650"/>
      <c r="V102" s="661"/>
      <c r="W102" s="650" t="str">
        <f>$W$10</f>
        <v>　</v>
      </c>
      <c r="X102" s="650"/>
      <c r="Y102" s="650"/>
      <c r="Z102" s="650"/>
      <c r="AA102" s="650"/>
      <c r="AB102" s="650"/>
      <c r="AC102" s="650"/>
      <c r="AD102" s="650"/>
      <c r="AE102" s="650"/>
      <c r="AF102" s="650"/>
      <c r="AG102" s="650"/>
      <c r="AH102" s="650"/>
      <c r="AI102" s="650"/>
      <c r="AJ102" s="650" t="s">
        <v>24</v>
      </c>
      <c r="AK102" s="650"/>
      <c r="AL102" s="650"/>
      <c r="AM102" s="650"/>
      <c r="AN102" s="650"/>
      <c r="AO102" s="650"/>
      <c r="AP102" s="650"/>
      <c r="AQ102" s="650"/>
      <c r="AR102" s="650"/>
      <c r="AS102" s="650"/>
      <c r="AT102" s="661"/>
      <c r="AU102" s="650" t="str">
        <f>$AU$10</f>
        <v/>
      </c>
      <c r="AV102" s="650"/>
      <c r="AW102" s="650"/>
      <c r="AX102" s="650"/>
      <c r="AY102" s="650"/>
      <c r="AZ102" s="650"/>
      <c r="BA102" s="650"/>
      <c r="BB102" s="650"/>
      <c r="BC102" s="650"/>
      <c r="BD102" s="650"/>
      <c r="BE102" s="650"/>
      <c r="BF102" s="650"/>
      <c r="BG102" s="650"/>
      <c r="BH102" s="650" t="s">
        <v>26</v>
      </c>
      <c r="BI102" s="650"/>
      <c r="BJ102" s="650"/>
      <c r="BK102" s="650"/>
      <c r="BL102" s="650"/>
      <c r="BM102" s="650"/>
      <c r="BN102" s="650"/>
      <c r="BO102" s="650"/>
      <c r="BP102" s="650"/>
      <c r="BQ102" s="650"/>
      <c r="BR102" s="661"/>
      <c r="BS102" s="650" t="e">
        <f>$BS$10</f>
        <v>#REF!</v>
      </c>
      <c r="BT102" s="650"/>
      <c r="BU102" s="650"/>
      <c r="BV102" s="650"/>
      <c r="BW102" s="650"/>
      <c r="BX102" s="650"/>
      <c r="BY102" s="650"/>
      <c r="BZ102" s="650"/>
      <c r="CA102" s="650"/>
      <c r="CB102" s="650"/>
      <c r="CC102" s="650"/>
      <c r="CD102" s="650"/>
      <c r="CE102" s="655"/>
    </row>
    <row r="103" spans="1:83" x14ac:dyDescent="0.15">
      <c r="L103" s="662"/>
      <c r="M103" s="663"/>
      <c r="N103" s="663"/>
      <c r="O103" s="663"/>
      <c r="P103" s="663"/>
      <c r="Q103" s="663"/>
      <c r="R103" s="663"/>
      <c r="S103" s="663"/>
      <c r="T103" s="663"/>
      <c r="U103" s="663"/>
      <c r="V103" s="663"/>
      <c r="W103" s="644"/>
      <c r="X103" s="644"/>
      <c r="Y103" s="644"/>
      <c r="Z103" s="644"/>
      <c r="AA103" s="644"/>
      <c r="AB103" s="644"/>
      <c r="AC103" s="644"/>
      <c r="AD103" s="644"/>
      <c r="AE103" s="644"/>
      <c r="AF103" s="644"/>
      <c r="AG103" s="644"/>
      <c r="AH103" s="644"/>
      <c r="AI103" s="644"/>
      <c r="AJ103" s="663"/>
      <c r="AK103" s="663"/>
      <c r="AL103" s="663"/>
      <c r="AM103" s="663"/>
      <c r="AN103" s="663"/>
      <c r="AO103" s="663"/>
      <c r="AP103" s="663"/>
      <c r="AQ103" s="663"/>
      <c r="AR103" s="663"/>
      <c r="AS103" s="663"/>
      <c r="AT103" s="663"/>
      <c r="AU103" s="644"/>
      <c r="AV103" s="644"/>
      <c r="AW103" s="644"/>
      <c r="AX103" s="644"/>
      <c r="AY103" s="644"/>
      <c r="AZ103" s="644"/>
      <c r="BA103" s="644"/>
      <c r="BB103" s="644"/>
      <c r="BC103" s="644"/>
      <c r="BD103" s="644"/>
      <c r="BE103" s="644"/>
      <c r="BF103" s="644"/>
      <c r="BG103" s="644"/>
      <c r="BH103" s="663"/>
      <c r="BI103" s="663"/>
      <c r="BJ103" s="663"/>
      <c r="BK103" s="663"/>
      <c r="BL103" s="663"/>
      <c r="BM103" s="663"/>
      <c r="BN103" s="663"/>
      <c r="BO103" s="663"/>
      <c r="BP103" s="663"/>
      <c r="BQ103" s="663"/>
      <c r="BR103" s="663"/>
      <c r="BS103" s="644"/>
      <c r="BT103" s="644"/>
      <c r="BU103" s="644"/>
      <c r="BV103" s="644"/>
      <c r="BW103" s="644"/>
      <c r="BX103" s="644"/>
      <c r="BY103" s="644"/>
      <c r="BZ103" s="644"/>
      <c r="CA103" s="644"/>
      <c r="CB103" s="644"/>
      <c r="CC103" s="644"/>
      <c r="CD103" s="644"/>
      <c r="CE103" s="652"/>
    </row>
    <row r="104" spans="1:83" ht="13.5" customHeight="1" x14ac:dyDescent="0.15">
      <c r="L104" s="677" t="str">
        <f>$L$12</f>
        <v>令　和 元 年 度</v>
      </c>
      <c r="M104" s="678"/>
      <c r="N104" s="678"/>
      <c r="O104" s="678"/>
      <c r="P104" s="678"/>
      <c r="Q104" s="678"/>
      <c r="R104" s="678"/>
      <c r="S104" s="678"/>
      <c r="T104" s="678"/>
      <c r="U104" s="678"/>
      <c r="V104" s="678"/>
      <c r="W104" s="644" t="str">
        <f>$W$12</f>
        <v/>
      </c>
      <c r="X104" s="644"/>
      <c r="Y104" s="644"/>
      <c r="Z104" s="644"/>
      <c r="AA104" s="644"/>
      <c r="AB104" s="644"/>
      <c r="AC104" s="644"/>
      <c r="AD104" s="644"/>
      <c r="AE104" s="644"/>
      <c r="AF104" s="644"/>
      <c r="AG104" s="644"/>
      <c r="AH104" s="644"/>
      <c r="AI104" s="644"/>
      <c r="AJ104" s="679" t="str">
        <f>$AJ$12</f>
        <v>令　和 元 年 度</v>
      </c>
      <c r="AK104" s="678"/>
      <c r="AL104" s="678"/>
      <c r="AM104" s="678"/>
      <c r="AN104" s="678"/>
      <c r="AO104" s="678"/>
      <c r="AP104" s="678"/>
      <c r="AQ104" s="678"/>
      <c r="AR104" s="678"/>
      <c r="AS104" s="678"/>
      <c r="AT104" s="678"/>
      <c r="AU104" s="644" t="str">
        <f>$AU$12</f>
        <v/>
      </c>
      <c r="AV104" s="644"/>
      <c r="AW104" s="644"/>
      <c r="AX104" s="644"/>
      <c r="AY104" s="644"/>
      <c r="AZ104" s="644"/>
      <c r="BA104" s="644"/>
      <c r="BB104" s="644"/>
      <c r="BC104" s="644"/>
      <c r="BD104" s="644"/>
      <c r="BE104" s="644"/>
      <c r="BF104" s="644"/>
      <c r="BG104" s="644"/>
      <c r="BH104" s="679" t="str">
        <f>$BH$12</f>
        <v>令　和 元 年 度</v>
      </c>
      <c r="BI104" s="678"/>
      <c r="BJ104" s="678"/>
      <c r="BK104" s="678"/>
      <c r="BL104" s="678"/>
      <c r="BM104" s="678"/>
      <c r="BN104" s="678"/>
      <c r="BO104" s="678"/>
      <c r="BP104" s="678"/>
      <c r="BQ104" s="678"/>
      <c r="BR104" s="678"/>
      <c r="BS104" s="644" t="e">
        <f>$BS$12</f>
        <v>#REF!</v>
      </c>
      <c r="BT104" s="644"/>
      <c r="BU104" s="644"/>
      <c r="BV104" s="644"/>
      <c r="BW104" s="644"/>
      <c r="BX104" s="644"/>
      <c r="BY104" s="644"/>
      <c r="BZ104" s="644"/>
      <c r="CA104" s="644"/>
      <c r="CB104" s="644"/>
      <c r="CC104" s="644"/>
      <c r="CD104" s="644"/>
      <c r="CE104" s="652"/>
    </row>
    <row r="105" spans="1:83" ht="13.5" customHeight="1" x14ac:dyDescent="0.15">
      <c r="L105" s="680" t="str">
        <f>$L$13</f>
        <v>日本協会登録番号</v>
      </c>
      <c r="M105" s="681"/>
      <c r="N105" s="681"/>
      <c r="O105" s="681"/>
      <c r="P105" s="681"/>
      <c r="Q105" s="681"/>
      <c r="R105" s="681"/>
      <c r="S105" s="681"/>
      <c r="T105" s="681"/>
      <c r="U105" s="681"/>
      <c r="V105" s="681"/>
      <c r="W105" s="644"/>
      <c r="X105" s="644"/>
      <c r="Y105" s="644"/>
      <c r="Z105" s="644"/>
      <c r="AA105" s="644"/>
      <c r="AB105" s="644"/>
      <c r="AC105" s="644"/>
      <c r="AD105" s="644"/>
      <c r="AE105" s="644"/>
      <c r="AF105" s="644"/>
      <c r="AG105" s="644"/>
      <c r="AH105" s="644"/>
      <c r="AI105" s="644"/>
      <c r="AJ105" s="682" t="str">
        <f>$AJ$13</f>
        <v>日本協会登録番号</v>
      </c>
      <c r="AK105" s="681"/>
      <c r="AL105" s="681"/>
      <c r="AM105" s="681"/>
      <c r="AN105" s="681"/>
      <c r="AO105" s="681"/>
      <c r="AP105" s="681"/>
      <c r="AQ105" s="681"/>
      <c r="AR105" s="681"/>
      <c r="AS105" s="681"/>
      <c r="AT105" s="681"/>
      <c r="AU105" s="644"/>
      <c r="AV105" s="644"/>
      <c r="AW105" s="644"/>
      <c r="AX105" s="644"/>
      <c r="AY105" s="644"/>
      <c r="AZ105" s="644"/>
      <c r="BA105" s="644"/>
      <c r="BB105" s="644"/>
      <c r="BC105" s="644"/>
      <c r="BD105" s="644"/>
      <c r="BE105" s="644"/>
      <c r="BF105" s="644"/>
      <c r="BG105" s="644"/>
      <c r="BH105" s="682" t="str">
        <f>$BH$13</f>
        <v>日本協会登録番号</v>
      </c>
      <c r="BI105" s="681"/>
      <c r="BJ105" s="681"/>
      <c r="BK105" s="681"/>
      <c r="BL105" s="681"/>
      <c r="BM105" s="681"/>
      <c r="BN105" s="681"/>
      <c r="BO105" s="681"/>
      <c r="BP105" s="681"/>
      <c r="BQ105" s="681"/>
      <c r="BR105" s="681"/>
      <c r="BS105" s="644"/>
      <c r="BT105" s="644"/>
      <c r="BU105" s="644"/>
      <c r="BV105" s="644"/>
      <c r="BW105" s="644"/>
      <c r="BX105" s="644"/>
      <c r="BY105" s="644"/>
      <c r="BZ105" s="644"/>
      <c r="CA105" s="644"/>
      <c r="CB105" s="644"/>
      <c r="CC105" s="644"/>
      <c r="CD105" s="644"/>
      <c r="CE105" s="652"/>
    </row>
    <row r="106" spans="1:83" ht="13.5" customHeight="1" x14ac:dyDescent="0.15">
      <c r="L106" s="664" t="s">
        <v>27</v>
      </c>
      <c r="M106" s="658"/>
      <c r="N106" s="658"/>
      <c r="O106" s="658"/>
      <c r="P106" s="658"/>
      <c r="Q106" s="658"/>
      <c r="R106" s="658"/>
      <c r="S106" s="658"/>
      <c r="T106" s="658"/>
      <c r="U106" s="658"/>
      <c r="V106" s="658"/>
      <c r="W106" s="658"/>
      <c r="X106" s="658"/>
      <c r="Y106" s="658"/>
      <c r="Z106" s="658"/>
      <c r="AA106" s="658"/>
      <c r="AB106" s="683"/>
      <c r="AC106" s="683"/>
      <c r="AD106" s="683"/>
      <c r="AE106" s="683"/>
      <c r="AF106" s="644" t="s">
        <v>29</v>
      </c>
      <c r="AG106" s="644"/>
      <c r="AH106" s="644"/>
      <c r="AI106" s="644"/>
      <c r="AJ106" s="686" t="s">
        <v>30</v>
      </c>
      <c r="AK106" s="644"/>
      <c r="AL106" s="644"/>
      <c r="AM106" s="644"/>
      <c r="AN106" s="644"/>
      <c r="AO106" s="644"/>
      <c r="AP106" s="644"/>
      <c r="AQ106" s="644"/>
      <c r="AR106" s="644"/>
      <c r="AS106" s="644"/>
      <c r="AT106" s="644"/>
      <c r="AU106" s="727" t="str">
        <f>$AU$14</f>
        <v>令　和　元　年　度
日 本 協 会 登 録 番 号</v>
      </c>
      <c r="AV106" s="644"/>
      <c r="AW106" s="644"/>
      <c r="AX106" s="644"/>
      <c r="AY106" s="644"/>
      <c r="AZ106" s="644"/>
      <c r="BA106" s="644"/>
      <c r="BB106" s="644"/>
      <c r="BC106" s="644"/>
      <c r="BD106" s="644"/>
      <c r="BE106" s="644"/>
      <c r="BF106" s="644"/>
      <c r="BG106" s="644"/>
      <c r="BH106" s="644"/>
      <c r="BI106" s="644"/>
      <c r="BJ106" s="644"/>
      <c r="BK106" s="644"/>
      <c r="BL106" s="644"/>
      <c r="BM106" s="644" t="s">
        <v>33</v>
      </c>
      <c r="BN106" s="644"/>
      <c r="BO106" s="644"/>
      <c r="BP106" s="644"/>
      <c r="BQ106" s="644"/>
      <c r="BR106" s="644"/>
      <c r="BS106" s="644"/>
      <c r="BT106" s="644"/>
      <c r="BU106" s="644"/>
      <c r="BV106" s="644"/>
      <c r="BW106" s="644"/>
      <c r="BX106" s="644"/>
      <c r="BY106" s="644"/>
      <c r="BZ106" s="644"/>
      <c r="CA106" s="644"/>
      <c r="CB106" s="644"/>
      <c r="CC106" s="644"/>
      <c r="CD106" s="644"/>
      <c r="CE106" s="652"/>
    </row>
    <row r="107" spans="1:83" x14ac:dyDescent="0.15">
      <c r="E107" s="2"/>
      <c r="L107" s="653" t="s">
        <v>28</v>
      </c>
      <c r="M107" s="650"/>
      <c r="N107" s="650"/>
      <c r="O107" s="650"/>
      <c r="P107" s="650"/>
      <c r="Q107" s="650"/>
      <c r="R107" s="650"/>
      <c r="S107" s="650"/>
      <c r="T107" s="650"/>
      <c r="U107" s="650"/>
      <c r="V107" s="650"/>
      <c r="W107" s="650"/>
      <c r="X107" s="650"/>
      <c r="Y107" s="650"/>
      <c r="Z107" s="650"/>
      <c r="AA107" s="650"/>
      <c r="AB107" s="661"/>
      <c r="AC107" s="661"/>
      <c r="AD107" s="661"/>
      <c r="AE107" s="661"/>
      <c r="AF107" s="644"/>
      <c r="AG107" s="644"/>
      <c r="AH107" s="644"/>
      <c r="AI107" s="644"/>
      <c r="AJ107" s="644"/>
      <c r="AK107" s="644"/>
      <c r="AL107" s="644"/>
      <c r="AM107" s="644"/>
      <c r="AN107" s="644"/>
      <c r="AO107" s="644"/>
      <c r="AP107" s="644"/>
      <c r="AQ107" s="644"/>
      <c r="AR107" s="644"/>
      <c r="AS107" s="644"/>
      <c r="AT107" s="644"/>
      <c r="AU107" s="644"/>
      <c r="AV107" s="644"/>
      <c r="AW107" s="644"/>
      <c r="AX107" s="644"/>
      <c r="AY107" s="644"/>
      <c r="AZ107" s="644"/>
      <c r="BA107" s="644"/>
      <c r="BB107" s="644"/>
      <c r="BC107" s="644"/>
      <c r="BD107" s="644"/>
      <c r="BE107" s="644"/>
      <c r="BF107" s="644"/>
      <c r="BG107" s="644"/>
      <c r="BH107" s="644"/>
      <c r="BI107" s="644"/>
      <c r="BJ107" s="644"/>
      <c r="BK107" s="644"/>
      <c r="BL107" s="644"/>
      <c r="BM107" s="644"/>
      <c r="BN107" s="644"/>
      <c r="BO107" s="644"/>
      <c r="BP107" s="644"/>
      <c r="BQ107" s="644"/>
      <c r="BR107" s="644"/>
      <c r="BS107" s="644"/>
      <c r="BT107" s="644"/>
      <c r="BU107" s="644"/>
      <c r="BV107" s="644"/>
      <c r="BW107" s="644"/>
      <c r="BX107" s="644"/>
      <c r="BY107" s="644"/>
      <c r="BZ107" s="644"/>
      <c r="CA107" s="644"/>
      <c r="CB107" s="644"/>
      <c r="CC107" s="644"/>
      <c r="CD107" s="644"/>
      <c r="CE107" s="652"/>
    </row>
    <row r="108" spans="1:83" ht="14.25" thickBot="1" x14ac:dyDescent="0.2">
      <c r="E108" s="2"/>
      <c r="L108" s="654"/>
      <c r="M108" s="644"/>
      <c r="N108" s="644"/>
      <c r="O108" s="644"/>
      <c r="P108" s="644"/>
      <c r="Q108" s="644"/>
      <c r="R108" s="644"/>
      <c r="S108" s="644"/>
      <c r="T108" s="644"/>
      <c r="U108" s="644"/>
      <c r="V108" s="644"/>
      <c r="W108" s="644"/>
      <c r="X108" s="644"/>
      <c r="Y108" s="644"/>
      <c r="Z108" s="644"/>
      <c r="AA108" s="644"/>
      <c r="AB108" s="663"/>
      <c r="AC108" s="663"/>
      <c r="AD108" s="663"/>
      <c r="AE108" s="663"/>
      <c r="AF108" s="644"/>
      <c r="AG108" s="644"/>
      <c r="AH108" s="644"/>
      <c r="AI108" s="644"/>
      <c r="AJ108" s="644"/>
      <c r="AK108" s="644"/>
      <c r="AL108" s="644"/>
      <c r="AM108" s="644"/>
      <c r="AN108" s="644"/>
      <c r="AO108" s="644"/>
      <c r="AP108" s="644"/>
      <c r="AQ108" s="644"/>
      <c r="AR108" s="644"/>
      <c r="AS108" s="644"/>
      <c r="AT108" s="644"/>
      <c r="AU108" s="644"/>
      <c r="AV108" s="644"/>
      <c r="AW108" s="644"/>
      <c r="AX108" s="644"/>
      <c r="AY108" s="644"/>
      <c r="AZ108" s="644"/>
      <c r="BA108" s="644"/>
      <c r="BB108" s="644"/>
      <c r="BC108" s="644"/>
      <c r="BD108" s="644"/>
      <c r="BE108" s="644"/>
      <c r="BF108" s="644"/>
      <c r="BG108" s="644"/>
      <c r="BH108" s="644"/>
      <c r="BI108" s="644"/>
      <c r="BJ108" s="644"/>
      <c r="BK108" s="644"/>
      <c r="BL108" s="644"/>
      <c r="BM108" s="644"/>
      <c r="BN108" s="644"/>
      <c r="BO108" s="644"/>
      <c r="BP108" s="644"/>
      <c r="BQ108" s="644"/>
      <c r="BR108" s="644"/>
      <c r="BS108" s="644"/>
      <c r="BT108" s="644"/>
      <c r="BU108" s="644"/>
      <c r="BV108" s="644"/>
      <c r="BW108" s="644"/>
      <c r="BX108" s="644"/>
      <c r="BY108" s="644"/>
      <c r="BZ108" s="644"/>
      <c r="CA108" s="644"/>
      <c r="CB108" s="644"/>
      <c r="CC108" s="644"/>
      <c r="CD108" s="644"/>
      <c r="CE108" s="652"/>
    </row>
    <row r="109" spans="1:83" ht="13.5" customHeight="1" x14ac:dyDescent="0.15">
      <c r="E109" s="2"/>
      <c r="F109" s="690">
        <v>1</v>
      </c>
      <c r="G109" s="691"/>
      <c r="H109" s="691"/>
      <c r="I109" s="691"/>
      <c r="J109" s="691"/>
      <c r="K109" s="692"/>
      <c r="L109" s="664" t="str">
        <f>$L$17</f>
        <v>　</v>
      </c>
      <c r="M109" s="658"/>
      <c r="N109" s="658"/>
      <c r="O109" s="658"/>
      <c r="P109" s="658"/>
      <c r="Q109" s="658"/>
      <c r="R109" s="658"/>
      <c r="S109" s="658"/>
      <c r="T109" s="658"/>
      <c r="U109" s="658"/>
      <c r="V109" s="658"/>
      <c r="W109" s="658"/>
      <c r="X109" s="658"/>
      <c r="Y109" s="658"/>
      <c r="Z109" s="658"/>
      <c r="AA109" s="658"/>
      <c r="AB109" s="683"/>
      <c r="AC109" s="683"/>
      <c r="AD109" s="683"/>
      <c r="AE109" s="683"/>
      <c r="AF109" s="674" t="str">
        <f>$AF$17</f>
        <v/>
      </c>
      <c r="AG109" s="674"/>
      <c r="AH109" s="674"/>
      <c r="AI109" s="674"/>
      <c r="AJ109" s="684" t="str">
        <f>$AJ$17</f>
        <v/>
      </c>
      <c r="AK109" s="684"/>
      <c r="AL109" s="685"/>
      <c r="AM109" s="642" t="s">
        <v>32</v>
      </c>
      <c r="AN109" s="642"/>
      <c r="AO109" s="642" t="str">
        <f>$AO$17</f>
        <v/>
      </c>
      <c r="AP109" s="642"/>
      <c r="AQ109" s="642" t="s">
        <v>32</v>
      </c>
      <c r="AR109" s="642"/>
      <c r="AS109" s="651" t="str">
        <f>$AS$17</f>
        <v/>
      </c>
      <c r="AT109" s="644"/>
      <c r="AU109" s="674" t="str">
        <f>$AU$17</f>
        <v/>
      </c>
      <c r="AV109" s="674"/>
      <c r="AW109" s="674"/>
      <c r="AX109" s="674"/>
      <c r="AY109" s="674"/>
      <c r="AZ109" s="674"/>
      <c r="BA109" s="674"/>
      <c r="BB109" s="674"/>
      <c r="BC109" s="674"/>
      <c r="BD109" s="674"/>
      <c r="BE109" s="674"/>
      <c r="BF109" s="674"/>
      <c r="BG109" s="674"/>
      <c r="BH109" s="674"/>
      <c r="BI109" s="674"/>
      <c r="BJ109" s="674"/>
      <c r="BK109" s="674"/>
      <c r="BL109" s="674"/>
      <c r="BM109" s="675" t="str">
        <f>$BM$17</f>
        <v>主将</v>
      </c>
      <c r="BN109" s="675"/>
      <c r="BO109" s="675"/>
      <c r="BP109" s="675"/>
      <c r="BQ109" s="675"/>
      <c r="BR109" s="675"/>
      <c r="BS109" s="675"/>
      <c r="BT109" s="675"/>
      <c r="BU109" s="675"/>
      <c r="BV109" s="675"/>
      <c r="BW109" s="675"/>
      <c r="BX109" s="675"/>
      <c r="BY109" s="675"/>
      <c r="BZ109" s="675"/>
      <c r="CA109" s="675"/>
      <c r="CB109" s="675"/>
      <c r="CC109" s="675"/>
      <c r="CD109" s="675"/>
      <c r="CE109" s="676"/>
    </row>
    <row r="110" spans="1:83" ht="13.5" customHeight="1" x14ac:dyDescent="0.15">
      <c r="E110" s="2"/>
      <c r="F110" s="693"/>
      <c r="G110" s="694"/>
      <c r="H110" s="694"/>
      <c r="I110" s="694"/>
      <c r="J110" s="694"/>
      <c r="K110" s="695"/>
      <c r="L110" s="687" t="str">
        <f>$L$18</f>
        <v>　</v>
      </c>
      <c r="M110" s="688"/>
      <c r="N110" s="688"/>
      <c r="O110" s="688"/>
      <c r="P110" s="688"/>
      <c r="Q110" s="688"/>
      <c r="R110" s="688"/>
      <c r="S110" s="688"/>
      <c r="T110" s="688"/>
      <c r="U110" s="688"/>
      <c r="V110" s="688"/>
      <c r="W110" s="688"/>
      <c r="X110" s="688"/>
      <c r="Y110" s="688"/>
      <c r="Z110" s="688"/>
      <c r="AA110" s="688"/>
      <c r="AB110" s="688"/>
      <c r="AC110" s="688"/>
      <c r="AD110" s="688"/>
      <c r="AE110" s="688"/>
      <c r="AF110" s="674"/>
      <c r="AG110" s="674"/>
      <c r="AH110" s="674"/>
      <c r="AI110" s="674"/>
      <c r="AJ110" s="684"/>
      <c r="AK110" s="684"/>
      <c r="AL110" s="685"/>
      <c r="AM110" s="642"/>
      <c r="AN110" s="642"/>
      <c r="AO110" s="642"/>
      <c r="AP110" s="642"/>
      <c r="AQ110" s="642"/>
      <c r="AR110" s="642"/>
      <c r="AS110" s="651"/>
      <c r="AT110" s="644"/>
      <c r="AU110" s="674"/>
      <c r="AV110" s="674"/>
      <c r="AW110" s="674"/>
      <c r="AX110" s="674"/>
      <c r="AY110" s="674"/>
      <c r="AZ110" s="674"/>
      <c r="BA110" s="674"/>
      <c r="BB110" s="674"/>
      <c r="BC110" s="674"/>
      <c r="BD110" s="674"/>
      <c r="BE110" s="674"/>
      <c r="BF110" s="674"/>
      <c r="BG110" s="674"/>
      <c r="BH110" s="674"/>
      <c r="BI110" s="674"/>
      <c r="BJ110" s="674"/>
      <c r="BK110" s="674"/>
      <c r="BL110" s="674"/>
      <c r="BM110" s="675"/>
      <c r="BN110" s="675"/>
      <c r="BO110" s="675"/>
      <c r="BP110" s="675"/>
      <c r="BQ110" s="675"/>
      <c r="BR110" s="675"/>
      <c r="BS110" s="675"/>
      <c r="BT110" s="675"/>
      <c r="BU110" s="675"/>
      <c r="BV110" s="675"/>
      <c r="BW110" s="675"/>
      <c r="BX110" s="675"/>
      <c r="BY110" s="675"/>
      <c r="BZ110" s="675"/>
      <c r="CA110" s="675"/>
      <c r="CB110" s="675"/>
      <c r="CC110" s="675"/>
      <c r="CD110" s="675"/>
      <c r="CE110" s="676"/>
    </row>
    <row r="111" spans="1:83" ht="13.5" customHeight="1" x14ac:dyDescent="0.15">
      <c r="E111" s="2"/>
      <c r="F111" s="693"/>
      <c r="G111" s="694"/>
      <c r="H111" s="694"/>
      <c r="I111" s="694"/>
      <c r="J111" s="694"/>
      <c r="K111" s="695"/>
      <c r="L111" s="689"/>
      <c r="M111" s="674"/>
      <c r="N111" s="674"/>
      <c r="O111" s="674"/>
      <c r="P111" s="674"/>
      <c r="Q111" s="674"/>
      <c r="R111" s="674"/>
      <c r="S111" s="674"/>
      <c r="T111" s="674"/>
      <c r="U111" s="674"/>
      <c r="V111" s="674"/>
      <c r="W111" s="674"/>
      <c r="X111" s="674"/>
      <c r="Y111" s="674"/>
      <c r="Z111" s="674"/>
      <c r="AA111" s="674"/>
      <c r="AB111" s="674"/>
      <c r="AC111" s="674"/>
      <c r="AD111" s="674"/>
      <c r="AE111" s="674"/>
      <c r="AF111" s="674"/>
      <c r="AG111" s="674"/>
      <c r="AH111" s="674"/>
      <c r="AI111" s="674"/>
      <c r="AJ111" s="684"/>
      <c r="AK111" s="684"/>
      <c r="AL111" s="685"/>
      <c r="AM111" s="642"/>
      <c r="AN111" s="642"/>
      <c r="AO111" s="642"/>
      <c r="AP111" s="642"/>
      <c r="AQ111" s="642"/>
      <c r="AR111" s="642"/>
      <c r="AS111" s="651"/>
      <c r="AT111" s="644"/>
      <c r="AU111" s="674"/>
      <c r="AV111" s="674"/>
      <c r="AW111" s="674"/>
      <c r="AX111" s="674"/>
      <c r="AY111" s="674"/>
      <c r="AZ111" s="674"/>
      <c r="BA111" s="674"/>
      <c r="BB111" s="674"/>
      <c r="BC111" s="674"/>
      <c r="BD111" s="674"/>
      <c r="BE111" s="674"/>
      <c r="BF111" s="674"/>
      <c r="BG111" s="674"/>
      <c r="BH111" s="674"/>
      <c r="BI111" s="674"/>
      <c r="BJ111" s="674"/>
      <c r="BK111" s="674"/>
      <c r="BL111" s="674"/>
      <c r="BM111" s="675"/>
      <c r="BN111" s="675"/>
      <c r="BO111" s="675"/>
      <c r="BP111" s="675"/>
      <c r="BQ111" s="675"/>
      <c r="BR111" s="675"/>
      <c r="BS111" s="675"/>
      <c r="BT111" s="675"/>
      <c r="BU111" s="675"/>
      <c r="BV111" s="675"/>
      <c r="BW111" s="675"/>
      <c r="BX111" s="675"/>
      <c r="BY111" s="675"/>
      <c r="BZ111" s="675"/>
      <c r="CA111" s="675"/>
      <c r="CB111" s="675"/>
      <c r="CC111" s="675"/>
      <c r="CD111" s="675"/>
      <c r="CE111" s="676"/>
    </row>
    <row r="112" spans="1:83" ht="13.5" customHeight="1" x14ac:dyDescent="0.15">
      <c r="E112" s="2"/>
      <c r="F112" s="693">
        <v>2</v>
      </c>
      <c r="G112" s="694"/>
      <c r="H112" s="694"/>
      <c r="I112" s="694"/>
      <c r="J112" s="694"/>
      <c r="K112" s="695"/>
      <c r="L112" s="664" t="str">
        <f>$L$20</f>
        <v>　</v>
      </c>
      <c r="M112" s="658"/>
      <c r="N112" s="658"/>
      <c r="O112" s="658"/>
      <c r="P112" s="658"/>
      <c r="Q112" s="658"/>
      <c r="R112" s="658"/>
      <c r="S112" s="658"/>
      <c r="T112" s="658"/>
      <c r="U112" s="658"/>
      <c r="V112" s="658"/>
      <c r="W112" s="658"/>
      <c r="X112" s="658"/>
      <c r="Y112" s="658"/>
      <c r="Z112" s="658"/>
      <c r="AA112" s="658"/>
      <c r="AB112" s="683"/>
      <c r="AC112" s="683"/>
      <c r="AD112" s="683"/>
      <c r="AE112" s="683"/>
      <c r="AF112" s="674" t="str">
        <f>$AF$20</f>
        <v/>
      </c>
      <c r="AG112" s="674"/>
      <c r="AH112" s="674"/>
      <c r="AI112" s="674"/>
      <c r="AJ112" s="684" t="str">
        <f>$AJ$20</f>
        <v/>
      </c>
      <c r="AK112" s="684"/>
      <c r="AL112" s="685"/>
      <c r="AM112" s="642" t="s">
        <v>32</v>
      </c>
      <c r="AN112" s="642"/>
      <c r="AO112" s="642" t="str">
        <f>$AO$20</f>
        <v/>
      </c>
      <c r="AP112" s="642"/>
      <c r="AQ112" s="642" t="s">
        <v>32</v>
      </c>
      <c r="AR112" s="642"/>
      <c r="AS112" s="651" t="str">
        <f>$AS$20</f>
        <v/>
      </c>
      <c r="AT112" s="644"/>
      <c r="AU112" s="674" t="str">
        <f>$AU$20</f>
        <v/>
      </c>
      <c r="AV112" s="674"/>
      <c r="AW112" s="674"/>
      <c r="AX112" s="674"/>
      <c r="AY112" s="674"/>
      <c r="AZ112" s="674"/>
      <c r="BA112" s="674"/>
      <c r="BB112" s="674"/>
      <c r="BC112" s="674"/>
      <c r="BD112" s="674"/>
      <c r="BE112" s="674"/>
      <c r="BF112" s="674"/>
      <c r="BG112" s="674"/>
      <c r="BH112" s="674"/>
      <c r="BI112" s="674"/>
      <c r="BJ112" s="674"/>
      <c r="BK112" s="674"/>
      <c r="BL112" s="674"/>
      <c r="BM112" s="675"/>
      <c r="BN112" s="675"/>
      <c r="BO112" s="675"/>
      <c r="BP112" s="675"/>
      <c r="BQ112" s="675"/>
      <c r="BR112" s="675"/>
      <c r="BS112" s="675"/>
      <c r="BT112" s="675"/>
      <c r="BU112" s="675"/>
      <c r="BV112" s="675"/>
      <c r="BW112" s="675"/>
      <c r="BX112" s="675"/>
      <c r="BY112" s="675"/>
      <c r="BZ112" s="675"/>
      <c r="CA112" s="675"/>
      <c r="CB112" s="675"/>
      <c r="CC112" s="675"/>
      <c r="CD112" s="675"/>
      <c r="CE112" s="676"/>
    </row>
    <row r="113" spans="1:83" ht="13.5" customHeight="1" x14ac:dyDescent="0.15">
      <c r="E113" s="2"/>
      <c r="F113" s="693"/>
      <c r="G113" s="694"/>
      <c r="H113" s="694"/>
      <c r="I113" s="694"/>
      <c r="J113" s="694"/>
      <c r="K113" s="695"/>
      <c r="L113" s="687" t="str">
        <f>$L$21</f>
        <v>　</v>
      </c>
      <c r="M113" s="688"/>
      <c r="N113" s="688"/>
      <c r="O113" s="688"/>
      <c r="P113" s="688"/>
      <c r="Q113" s="688"/>
      <c r="R113" s="688"/>
      <c r="S113" s="688"/>
      <c r="T113" s="688"/>
      <c r="U113" s="688"/>
      <c r="V113" s="688"/>
      <c r="W113" s="688"/>
      <c r="X113" s="688"/>
      <c r="Y113" s="688"/>
      <c r="Z113" s="688"/>
      <c r="AA113" s="688"/>
      <c r="AB113" s="688"/>
      <c r="AC113" s="688"/>
      <c r="AD113" s="688"/>
      <c r="AE113" s="688"/>
      <c r="AF113" s="674"/>
      <c r="AG113" s="674"/>
      <c r="AH113" s="674"/>
      <c r="AI113" s="674"/>
      <c r="AJ113" s="684"/>
      <c r="AK113" s="684"/>
      <c r="AL113" s="685"/>
      <c r="AM113" s="642"/>
      <c r="AN113" s="642"/>
      <c r="AO113" s="642"/>
      <c r="AP113" s="642"/>
      <c r="AQ113" s="642"/>
      <c r="AR113" s="642"/>
      <c r="AS113" s="651"/>
      <c r="AT113" s="644"/>
      <c r="AU113" s="674"/>
      <c r="AV113" s="674"/>
      <c r="AW113" s="674"/>
      <c r="AX113" s="674"/>
      <c r="AY113" s="674"/>
      <c r="AZ113" s="674"/>
      <c r="BA113" s="674"/>
      <c r="BB113" s="674"/>
      <c r="BC113" s="674"/>
      <c r="BD113" s="674"/>
      <c r="BE113" s="674"/>
      <c r="BF113" s="674"/>
      <c r="BG113" s="674"/>
      <c r="BH113" s="674"/>
      <c r="BI113" s="674"/>
      <c r="BJ113" s="674"/>
      <c r="BK113" s="674"/>
      <c r="BL113" s="674"/>
      <c r="BM113" s="675"/>
      <c r="BN113" s="675"/>
      <c r="BO113" s="675"/>
      <c r="BP113" s="675"/>
      <c r="BQ113" s="675"/>
      <c r="BR113" s="675"/>
      <c r="BS113" s="675"/>
      <c r="BT113" s="675"/>
      <c r="BU113" s="675"/>
      <c r="BV113" s="675"/>
      <c r="BW113" s="675"/>
      <c r="BX113" s="675"/>
      <c r="BY113" s="675"/>
      <c r="BZ113" s="675"/>
      <c r="CA113" s="675"/>
      <c r="CB113" s="675"/>
      <c r="CC113" s="675"/>
      <c r="CD113" s="675"/>
      <c r="CE113" s="676"/>
    </row>
    <row r="114" spans="1:83" ht="13.5" customHeight="1" x14ac:dyDescent="0.15">
      <c r="E114" s="2"/>
      <c r="F114" s="693"/>
      <c r="G114" s="694"/>
      <c r="H114" s="694"/>
      <c r="I114" s="694"/>
      <c r="J114" s="694"/>
      <c r="K114" s="695"/>
      <c r="L114" s="689"/>
      <c r="M114" s="674"/>
      <c r="N114" s="674"/>
      <c r="O114" s="674"/>
      <c r="P114" s="674"/>
      <c r="Q114" s="674"/>
      <c r="R114" s="674"/>
      <c r="S114" s="674"/>
      <c r="T114" s="674"/>
      <c r="U114" s="674"/>
      <c r="V114" s="674"/>
      <c r="W114" s="674"/>
      <c r="X114" s="674"/>
      <c r="Y114" s="674"/>
      <c r="Z114" s="674"/>
      <c r="AA114" s="674"/>
      <c r="AB114" s="674"/>
      <c r="AC114" s="674"/>
      <c r="AD114" s="674"/>
      <c r="AE114" s="674"/>
      <c r="AF114" s="674"/>
      <c r="AG114" s="674"/>
      <c r="AH114" s="674"/>
      <c r="AI114" s="674"/>
      <c r="AJ114" s="684"/>
      <c r="AK114" s="684"/>
      <c r="AL114" s="685"/>
      <c r="AM114" s="642"/>
      <c r="AN114" s="642"/>
      <c r="AO114" s="642"/>
      <c r="AP114" s="642"/>
      <c r="AQ114" s="642"/>
      <c r="AR114" s="642"/>
      <c r="AS114" s="651"/>
      <c r="AT114" s="644"/>
      <c r="AU114" s="674"/>
      <c r="AV114" s="674"/>
      <c r="AW114" s="674"/>
      <c r="AX114" s="674"/>
      <c r="AY114" s="674"/>
      <c r="AZ114" s="674"/>
      <c r="BA114" s="674"/>
      <c r="BB114" s="674"/>
      <c r="BC114" s="674"/>
      <c r="BD114" s="674"/>
      <c r="BE114" s="674"/>
      <c r="BF114" s="674"/>
      <c r="BG114" s="674"/>
      <c r="BH114" s="674"/>
      <c r="BI114" s="674"/>
      <c r="BJ114" s="674"/>
      <c r="BK114" s="674"/>
      <c r="BL114" s="674"/>
      <c r="BM114" s="675"/>
      <c r="BN114" s="675"/>
      <c r="BO114" s="675"/>
      <c r="BP114" s="675"/>
      <c r="BQ114" s="675"/>
      <c r="BR114" s="675"/>
      <c r="BS114" s="675"/>
      <c r="BT114" s="675"/>
      <c r="BU114" s="675"/>
      <c r="BV114" s="675"/>
      <c r="BW114" s="675"/>
      <c r="BX114" s="675"/>
      <c r="BY114" s="675"/>
      <c r="BZ114" s="675"/>
      <c r="CA114" s="675"/>
      <c r="CB114" s="675"/>
      <c r="CC114" s="675"/>
      <c r="CD114" s="675"/>
      <c r="CE114" s="676"/>
    </row>
    <row r="115" spans="1:83" ht="13.5" customHeight="1" x14ac:dyDescent="0.15">
      <c r="F115" s="693">
        <v>3</v>
      </c>
      <c r="G115" s="694"/>
      <c r="H115" s="694"/>
      <c r="I115" s="694"/>
      <c r="J115" s="694"/>
      <c r="K115" s="695"/>
      <c r="L115" s="664" t="str">
        <f>$L$23</f>
        <v>　</v>
      </c>
      <c r="M115" s="658"/>
      <c r="N115" s="658"/>
      <c r="O115" s="658"/>
      <c r="P115" s="658"/>
      <c r="Q115" s="658"/>
      <c r="R115" s="658"/>
      <c r="S115" s="658"/>
      <c r="T115" s="658"/>
      <c r="U115" s="658"/>
      <c r="V115" s="658"/>
      <c r="W115" s="658"/>
      <c r="X115" s="658"/>
      <c r="Y115" s="658"/>
      <c r="Z115" s="658"/>
      <c r="AA115" s="658"/>
      <c r="AB115" s="683"/>
      <c r="AC115" s="683"/>
      <c r="AD115" s="683"/>
      <c r="AE115" s="683"/>
      <c r="AF115" s="674" t="str">
        <f>$AF$23</f>
        <v/>
      </c>
      <c r="AG115" s="674"/>
      <c r="AH115" s="674"/>
      <c r="AI115" s="674"/>
      <c r="AJ115" s="684" t="str">
        <f>$AJ$23</f>
        <v/>
      </c>
      <c r="AK115" s="684"/>
      <c r="AL115" s="685"/>
      <c r="AM115" s="642" t="s">
        <v>32</v>
      </c>
      <c r="AN115" s="642"/>
      <c r="AO115" s="642" t="str">
        <f>$AO$23</f>
        <v/>
      </c>
      <c r="AP115" s="642"/>
      <c r="AQ115" s="642" t="s">
        <v>32</v>
      </c>
      <c r="AR115" s="642"/>
      <c r="AS115" s="651" t="str">
        <f>$AS$23</f>
        <v/>
      </c>
      <c r="AT115" s="644"/>
      <c r="AU115" s="674" t="str">
        <f>$AU$23</f>
        <v/>
      </c>
      <c r="AV115" s="674"/>
      <c r="AW115" s="674"/>
      <c r="AX115" s="674"/>
      <c r="AY115" s="674"/>
      <c r="AZ115" s="674"/>
      <c r="BA115" s="674"/>
      <c r="BB115" s="674"/>
      <c r="BC115" s="674"/>
      <c r="BD115" s="674"/>
      <c r="BE115" s="674"/>
      <c r="BF115" s="674"/>
      <c r="BG115" s="674"/>
      <c r="BH115" s="674"/>
      <c r="BI115" s="674"/>
      <c r="BJ115" s="674"/>
      <c r="BK115" s="674"/>
      <c r="BL115" s="674"/>
      <c r="BM115" s="675"/>
      <c r="BN115" s="675"/>
      <c r="BO115" s="675"/>
      <c r="BP115" s="675"/>
      <c r="BQ115" s="675"/>
      <c r="BR115" s="675"/>
      <c r="BS115" s="675"/>
      <c r="BT115" s="675"/>
      <c r="BU115" s="675"/>
      <c r="BV115" s="675"/>
      <c r="BW115" s="675"/>
      <c r="BX115" s="675"/>
      <c r="BY115" s="675"/>
      <c r="BZ115" s="675"/>
      <c r="CA115" s="675"/>
      <c r="CB115" s="675"/>
      <c r="CC115" s="675"/>
      <c r="CD115" s="675"/>
      <c r="CE115" s="676"/>
    </row>
    <row r="116" spans="1:83" ht="13.5" customHeight="1" x14ac:dyDescent="0.15">
      <c r="A116" s="9"/>
      <c r="B116" s="10"/>
      <c r="C116" s="10"/>
      <c r="D116" s="11"/>
      <c r="F116" s="693"/>
      <c r="G116" s="694"/>
      <c r="H116" s="694"/>
      <c r="I116" s="694"/>
      <c r="J116" s="694"/>
      <c r="K116" s="695"/>
      <c r="L116" s="687" t="str">
        <f>$L$24</f>
        <v>　</v>
      </c>
      <c r="M116" s="688"/>
      <c r="N116" s="688"/>
      <c r="O116" s="688"/>
      <c r="P116" s="688"/>
      <c r="Q116" s="688"/>
      <c r="R116" s="688"/>
      <c r="S116" s="688"/>
      <c r="T116" s="688"/>
      <c r="U116" s="688"/>
      <c r="V116" s="688"/>
      <c r="W116" s="688"/>
      <c r="X116" s="688"/>
      <c r="Y116" s="688"/>
      <c r="Z116" s="688"/>
      <c r="AA116" s="688"/>
      <c r="AB116" s="688"/>
      <c r="AC116" s="688"/>
      <c r="AD116" s="688"/>
      <c r="AE116" s="688"/>
      <c r="AF116" s="674"/>
      <c r="AG116" s="674"/>
      <c r="AH116" s="674"/>
      <c r="AI116" s="674"/>
      <c r="AJ116" s="684"/>
      <c r="AK116" s="684"/>
      <c r="AL116" s="685"/>
      <c r="AM116" s="642"/>
      <c r="AN116" s="642"/>
      <c r="AO116" s="642"/>
      <c r="AP116" s="642"/>
      <c r="AQ116" s="642"/>
      <c r="AR116" s="642"/>
      <c r="AS116" s="651"/>
      <c r="AT116" s="644"/>
      <c r="AU116" s="674"/>
      <c r="AV116" s="674"/>
      <c r="AW116" s="674"/>
      <c r="AX116" s="674"/>
      <c r="AY116" s="674"/>
      <c r="AZ116" s="674"/>
      <c r="BA116" s="674"/>
      <c r="BB116" s="674"/>
      <c r="BC116" s="674"/>
      <c r="BD116" s="674"/>
      <c r="BE116" s="674"/>
      <c r="BF116" s="674"/>
      <c r="BG116" s="674"/>
      <c r="BH116" s="674"/>
      <c r="BI116" s="674"/>
      <c r="BJ116" s="674"/>
      <c r="BK116" s="674"/>
      <c r="BL116" s="674"/>
      <c r="BM116" s="675"/>
      <c r="BN116" s="675"/>
      <c r="BO116" s="675"/>
      <c r="BP116" s="675"/>
      <c r="BQ116" s="675"/>
      <c r="BR116" s="675"/>
      <c r="BS116" s="675"/>
      <c r="BT116" s="675"/>
      <c r="BU116" s="675"/>
      <c r="BV116" s="675"/>
      <c r="BW116" s="675"/>
      <c r="BX116" s="675"/>
      <c r="BY116" s="675"/>
      <c r="BZ116" s="675"/>
      <c r="CA116" s="675"/>
      <c r="CB116" s="675"/>
      <c r="CC116" s="675"/>
      <c r="CD116" s="675"/>
      <c r="CE116" s="676"/>
    </row>
    <row r="117" spans="1:83" ht="13.5" customHeight="1" x14ac:dyDescent="0.15">
      <c r="A117" s="709" t="s">
        <v>5</v>
      </c>
      <c r="B117" s="710"/>
      <c r="C117" s="710"/>
      <c r="D117" s="711"/>
      <c r="F117" s="693"/>
      <c r="G117" s="694"/>
      <c r="H117" s="694"/>
      <c r="I117" s="694"/>
      <c r="J117" s="694"/>
      <c r="K117" s="695"/>
      <c r="L117" s="689"/>
      <c r="M117" s="674"/>
      <c r="N117" s="674"/>
      <c r="O117" s="674"/>
      <c r="P117" s="674"/>
      <c r="Q117" s="674"/>
      <c r="R117" s="674"/>
      <c r="S117" s="674"/>
      <c r="T117" s="674"/>
      <c r="U117" s="674"/>
      <c r="V117" s="674"/>
      <c r="W117" s="674"/>
      <c r="X117" s="674"/>
      <c r="Y117" s="674"/>
      <c r="Z117" s="674"/>
      <c r="AA117" s="674"/>
      <c r="AB117" s="674"/>
      <c r="AC117" s="674"/>
      <c r="AD117" s="674"/>
      <c r="AE117" s="674"/>
      <c r="AF117" s="674"/>
      <c r="AG117" s="674"/>
      <c r="AH117" s="674"/>
      <c r="AI117" s="674"/>
      <c r="AJ117" s="684"/>
      <c r="AK117" s="684"/>
      <c r="AL117" s="685"/>
      <c r="AM117" s="642"/>
      <c r="AN117" s="642"/>
      <c r="AO117" s="642"/>
      <c r="AP117" s="642"/>
      <c r="AQ117" s="642"/>
      <c r="AR117" s="642"/>
      <c r="AS117" s="651"/>
      <c r="AT117" s="644"/>
      <c r="AU117" s="674"/>
      <c r="AV117" s="674"/>
      <c r="AW117" s="674"/>
      <c r="AX117" s="674"/>
      <c r="AY117" s="674"/>
      <c r="AZ117" s="674"/>
      <c r="BA117" s="674"/>
      <c r="BB117" s="674"/>
      <c r="BC117" s="674"/>
      <c r="BD117" s="674"/>
      <c r="BE117" s="674"/>
      <c r="BF117" s="674"/>
      <c r="BG117" s="674"/>
      <c r="BH117" s="674"/>
      <c r="BI117" s="674"/>
      <c r="BJ117" s="674"/>
      <c r="BK117" s="674"/>
      <c r="BL117" s="674"/>
      <c r="BM117" s="675"/>
      <c r="BN117" s="675"/>
      <c r="BO117" s="675"/>
      <c r="BP117" s="675"/>
      <c r="BQ117" s="675"/>
      <c r="BR117" s="675"/>
      <c r="BS117" s="675"/>
      <c r="BT117" s="675"/>
      <c r="BU117" s="675"/>
      <c r="BV117" s="675"/>
      <c r="BW117" s="675"/>
      <c r="BX117" s="675"/>
      <c r="BY117" s="675"/>
      <c r="BZ117" s="675"/>
      <c r="CA117" s="675"/>
      <c r="CB117" s="675"/>
      <c r="CC117" s="675"/>
      <c r="CD117" s="675"/>
      <c r="CE117" s="676"/>
    </row>
    <row r="118" spans="1:83" ht="13.5" customHeight="1" x14ac:dyDescent="0.15">
      <c r="A118" s="712"/>
      <c r="B118" s="713"/>
      <c r="C118" s="713"/>
      <c r="D118" s="711"/>
      <c r="F118" s="693">
        <v>4</v>
      </c>
      <c r="G118" s="694"/>
      <c r="H118" s="694"/>
      <c r="I118" s="694"/>
      <c r="J118" s="694"/>
      <c r="K118" s="695"/>
      <c r="L118" s="664" t="str">
        <f>$L$26</f>
        <v>　</v>
      </c>
      <c r="M118" s="658"/>
      <c r="N118" s="658"/>
      <c r="O118" s="658"/>
      <c r="P118" s="658"/>
      <c r="Q118" s="658"/>
      <c r="R118" s="658"/>
      <c r="S118" s="658"/>
      <c r="T118" s="658"/>
      <c r="U118" s="658"/>
      <c r="V118" s="658"/>
      <c r="W118" s="658"/>
      <c r="X118" s="658"/>
      <c r="Y118" s="658"/>
      <c r="Z118" s="658"/>
      <c r="AA118" s="658"/>
      <c r="AB118" s="683"/>
      <c r="AC118" s="683"/>
      <c r="AD118" s="683"/>
      <c r="AE118" s="683"/>
      <c r="AF118" s="674" t="str">
        <f>$AF$26</f>
        <v/>
      </c>
      <c r="AG118" s="674"/>
      <c r="AH118" s="674"/>
      <c r="AI118" s="674"/>
      <c r="AJ118" s="684" t="str">
        <f>$AJ$26</f>
        <v/>
      </c>
      <c r="AK118" s="684"/>
      <c r="AL118" s="685"/>
      <c r="AM118" s="642" t="s">
        <v>32</v>
      </c>
      <c r="AN118" s="642"/>
      <c r="AO118" s="642" t="str">
        <f>$AO$26</f>
        <v/>
      </c>
      <c r="AP118" s="642"/>
      <c r="AQ118" s="642" t="s">
        <v>32</v>
      </c>
      <c r="AR118" s="642"/>
      <c r="AS118" s="651" t="str">
        <f>$AS$26</f>
        <v/>
      </c>
      <c r="AT118" s="644"/>
      <c r="AU118" s="674" t="str">
        <f>$AU$26</f>
        <v/>
      </c>
      <c r="AV118" s="674"/>
      <c r="AW118" s="674"/>
      <c r="AX118" s="674"/>
      <c r="AY118" s="674"/>
      <c r="AZ118" s="674"/>
      <c r="BA118" s="674"/>
      <c r="BB118" s="674"/>
      <c r="BC118" s="674"/>
      <c r="BD118" s="674"/>
      <c r="BE118" s="674"/>
      <c r="BF118" s="674"/>
      <c r="BG118" s="674"/>
      <c r="BH118" s="674"/>
      <c r="BI118" s="674"/>
      <c r="BJ118" s="674"/>
      <c r="BK118" s="674"/>
      <c r="BL118" s="674"/>
      <c r="BM118" s="675"/>
      <c r="BN118" s="675"/>
      <c r="BO118" s="675"/>
      <c r="BP118" s="675"/>
      <c r="BQ118" s="675"/>
      <c r="BR118" s="675"/>
      <c r="BS118" s="675"/>
      <c r="BT118" s="675"/>
      <c r="BU118" s="675"/>
      <c r="BV118" s="675"/>
      <c r="BW118" s="675"/>
      <c r="BX118" s="675"/>
      <c r="BY118" s="675"/>
      <c r="BZ118" s="675"/>
      <c r="CA118" s="675"/>
      <c r="CB118" s="675"/>
      <c r="CC118" s="675"/>
      <c r="CD118" s="675"/>
      <c r="CE118" s="676"/>
    </row>
    <row r="119" spans="1:83" ht="13.5" customHeight="1" x14ac:dyDescent="0.15">
      <c r="A119" s="712"/>
      <c r="B119" s="713"/>
      <c r="C119" s="713"/>
      <c r="D119" s="711"/>
      <c r="F119" s="693"/>
      <c r="G119" s="694"/>
      <c r="H119" s="694"/>
      <c r="I119" s="694"/>
      <c r="J119" s="694"/>
      <c r="K119" s="695"/>
      <c r="L119" s="687" t="str">
        <f>$L$27</f>
        <v>　</v>
      </c>
      <c r="M119" s="688"/>
      <c r="N119" s="688"/>
      <c r="O119" s="688"/>
      <c r="P119" s="688"/>
      <c r="Q119" s="688"/>
      <c r="R119" s="688"/>
      <c r="S119" s="688"/>
      <c r="T119" s="688"/>
      <c r="U119" s="688"/>
      <c r="V119" s="688"/>
      <c r="W119" s="688"/>
      <c r="X119" s="688"/>
      <c r="Y119" s="688"/>
      <c r="Z119" s="688"/>
      <c r="AA119" s="688"/>
      <c r="AB119" s="688"/>
      <c r="AC119" s="688"/>
      <c r="AD119" s="688"/>
      <c r="AE119" s="688"/>
      <c r="AF119" s="674"/>
      <c r="AG119" s="674"/>
      <c r="AH119" s="674"/>
      <c r="AI119" s="674"/>
      <c r="AJ119" s="684"/>
      <c r="AK119" s="684"/>
      <c r="AL119" s="685"/>
      <c r="AM119" s="642"/>
      <c r="AN119" s="642"/>
      <c r="AO119" s="642"/>
      <c r="AP119" s="642"/>
      <c r="AQ119" s="642"/>
      <c r="AR119" s="642"/>
      <c r="AS119" s="651"/>
      <c r="AT119" s="644"/>
      <c r="AU119" s="674"/>
      <c r="AV119" s="674"/>
      <c r="AW119" s="674"/>
      <c r="AX119" s="674"/>
      <c r="AY119" s="674"/>
      <c r="AZ119" s="674"/>
      <c r="BA119" s="674"/>
      <c r="BB119" s="674"/>
      <c r="BC119" s="674"/>
      <c r="BD119" s="674"/>
      <c r="BE119" s="674"/>
      <c r="BF119" s="674"/>
      <c r="BG119" s="674"/>
      <c r="BH119" s="674"/>
      <c r="BI119" s="674"/>
      <c r="BJ119" s="674"/>
      <c r="BK119" s="674"/>
      <c r="BL119" s="674"/>
      <c r="BM119" s="675"/>
      <c r="BN119" s="675"/>
      <c r="BO119" s="675"/>
      <c r="BP119" s="675"/>
      <c r="BQ119" s="675"/>
      <c r="BR119" s="675"/>
      <c r="BS119" s="675"/>
      <c r="BT119" s="675"/>
      <c r="BU119" s="675"/>
      <c r="BV119" s="675"/>
      <c r="BW119" s="675"/>
      <c r="BX119" s="675"/>
      <c r="BY119" s="675"/>
      <c r="BZ119" s="675"/>
      <c r="CA119" s="675"/>
      <c r="CB119" s="675"/>
      <c r="CC119" s="675"/>
      <c r="CD119" s="675"/>
      <c r="CE119" s="676"/>
    </row>
    <row r="120" spans="1:83" ht="13.5" customHeight="1" x14ac:dyDescent="0.15">
      <c r="A120" s="712"/>
      <c r="B120" s="713"/>
      <c r="C120" s="713"/>
      <c r="D120" s="711"/>
      <c r="F120" s="693"/>
      <c r="G120" s="694"/>
      <c r="H120" s="694"/>
      <c r="I120" s="694"/>
      <c r="J120" s="694"/>
      <c r="K120" s="695"/>
      <c r="L120" s="689"/>
      <c r="M120" s="674"/>
      <c r="N120" s="674"/>
      <c r="O120" s="674"/>
      <c r="P120" s="674"/>
      <c r="Q120" s="674"/>
      <c r="R120" s="674"/>
      <c r="S120" s="674"/>
      <c r="T120" s="674"/>
      <c r="U120" s="674"/>
      <c r="V120" s="674"/>
      <c r="W120" s="674"/>
      <c r="X120" s="674"/>
      <c r="Y120" s="674"/>
      <c r="Z120" s="674"/>
      <c r="AA120" s="674"/>
      <c r="AB120" s="674"/>
      <c r="AC120" s="674"/>
      <c r="AD120" s="674"/>
      <c r="AE120" s="674"/>
      <c r="AF120" s="674"/>
      <c r="AG120" s="674"/>
      <c r="AH120" s="674"/>
      <c r="AI120" s="674"/>
      <c r="AJ120" s="684"/>
      <c r="AK120" s="684"/>
      <c r="AL120" s="685"/>
      <c r="AM120" s="642"/>
      <c r="AN120" s="642"/>
      <c r="AO120" s="642"/>
      <c r="AP120" s="642"/>
      <c r="AQ120" s="642"/>
      <c r="AR120" s="642"/>
      <c r="AS120" s="651"/>
      <c r="AT120" s="644"/>
      <c r="AU120" s="674"/>
      <c r="AV120" s="674"/>
      <c r="AW120" s="674"/>
      <c r="AX120" s="674"/>
      <c r="AY120" s="674"/>
      <c r="AZ120" s="674"/>
      <c r="BA120" s="674"/>
      <c r="BB120" s="674"/>
      <c r="BC120" s="674"/>
      <c r="BD120" s="674"/>
      <c r="BE120" s="674"/>
      <c r="BF120" s="674"/>
      <c r="BG120" s="674"/>
      <c r="BH120" s="674"/>
      <c r="BI120" s="674"/>
      <c r="BJ120" s="674"/>
      <c r="BK120" s="674"/>
      <c r="BL120" s="674"/>
      <c r="BM120" s="675"/>
      <c r="BN120" s="675"/>
      <c r="BO120" s="675"/>
      <c r="BP120" s="675"/>
      <c r="BQ120" s="675"/>
      <c r="BR120" s="675"/>
      <c r="BS120" s="675"/>
      <c r="BT120" s="675"/>
      <c r="BU120" s="675"/>
      <c r="BV120" s="675"/>
      <c r="BW120" s="675"/>
      <c r="BX120" s="675"/>
      <c r="BY120" s="675"/>
      <c r="BZ120" s="675"/>
      <c r="CA120" s="675"/>
      <c r="CB120" s="675"/>
      <c r="CC120" s="675"/>
      <c r="CD120" s="675"/>
      <c r="CE120" s="676"/>
    </row>
    <row r="121" spans="1:83" ht="13.5" customHeight="1" x14ac:dyDescent="0.15">
      <c r="A121" s="712"/>
      <c r="B121" s="713"/>
      <c r="C121" s="713"/>
      <c r="D121" s="711"/>
      <c r="F121" s="693">
        <v>5</v>
      </c>
      <c r="G121" s="694"/>
      <c r="H121" s="694"/>
      <c r="I121" s="694"/>
      <c r="J121" s="694"/>
      <c r="K121" s="695"/>
      <c r="L121" s="664" t="str">
        <f>$L$29</f>
        <v>　</v>
      </c>
      <c r="M121" s="658"/>
      <c r="N121" s="658"/>
      <c r="O121" s="658"/>
      <c r="P121" s="658"/>
      <c r="Q121" s="658"/>
      <c r="R121" s="658"/>
      <c r="S121" s="658"/>
      <c r="T121" s="658"/>
      <c r="U121" s="658"/>
      <c r="V121" s="658"/>
      <c r="W121" s="658"/>
      <c r="X121" s="658"/>
      <c r="Y121" s="658"/>
      <c r="Z121" s="658"/>
      <c r="AA121" s="658"/>
      <c r="AB121" s="683"/>
      <c r="AC121" s="683"/>
      <c r="AD121" s="683"/>
      <c r="AE121" s="683"/>
      <c r="AF121" s="674" t="str">
        <f>$AF$29</f>
        <v/>
      </c>
      <c r="AG121" s="674"/>
      <c r="AH121" s="674"/>
      <c r="AI121" s="674"/>
      <c r="AJ121" s="684" t="str">
        <f>$AJ$29</f>
        <v/>
      </c>
      <c r="AK121" s="684"/>
      <c r="AL121" s="685"/>
      <c r="AM121" s="642" t="s">
        <v>32</v>
      </c>
      <c r="AN121" s="642"/>
      <c r="AO121" s="642" t="str">
        <f>$AO$29</f>
        <v/>
      </c>
      <c r="AP121" s="642"/>
      <c r="AQ121" s="642" t="s">
        <v>32</v>
      </c>
      <c r="AR121" s="642"/>
      <c r="AS121" s="651" t="str">
        <f>$AS$29</f>
        <v/>
      </c>
      <c r="AT121" s="644"/>
      <c r="AU121" s="674" t="str">
        <f>$AU$29</f>
        <v/>
      </c>
      <c r="AV121" s="674"/>
      <c r="AW121" s="674"/>
      <c r="AX121" s="674"/>
      <c r="AY121" s="674"/>
      <c r="AZ121" s="674"/>
      <c r="BA121" s="674"/>
      <c r="BB121" s="674"/>
      <c r="BC121" s="674"/>
      <c r="BD121" s="674"/>
      <c r="BE121" s="674"/>
      <c r="BF121" s="674"/>
      <c r="BG121" s="674"/>
      <c r="BH121" s="674"/>
      <c r="BI121" s="674"/>
      <c r="BJ121" s="674"/>
      <c r="BK121" s="674"/>
      <c r="BL121" s="674"/>
      <c r="BM121" s="675"/>
      <c r="BN121" s="675"/>
      <c r="BO121" s="675"/>
      <c r="BP121" s="675"/>
      <c r="BQ121" s="675"/>
      <c r="BR121" s="675"/>
      <c r="BS121" s="675"/>
      <c r="BT121" s="675"/>
      <c r="BU121" s="675"/>
      <c r="BV121" s="675"/>
      <c r="BW121" s="675"/>
      <c r="BX121" s="675"/>
      <c r="BY121" s="675"/>
      <c r="BZ121" s="675"/>
      <c r="CA121" s="675"/>
      <c r="CB121" s="675"/>
      <c r="CC121" s="675"/>
      <c r="CD121" s="675"/>
      <c r="CE121" s="676"/>
    </row>
    <row r="122" spans="1:83" ht="13.5" customHeight="1" x14ac:dyDescent="0.15">
      <c r="A122" s="712"/>
      <c r="B122" s="713"/>
      <c r="C122" s="713"/>
      <c r="D122" s="711"/>
      <c r="F122" s="693"/>
      <c r="G122" s="694"/>
      <c r="H122" s="694"/>
      <c r="I122" s="694"/>
      <c r="J122" s="694"/>
      <c r="K122" s="695"/>
      <c r="L122" s="687" t="str">
        <f>$L$30</f>
        <v>　</v>
      </c>
      <c r="M122" s="688"/>
      <c r="N122" s="688"/>
      <c r="O122" s="688"/>
      <c r="P122" s="688"/>
      <c r="Q122" s="688"/>
      <c r="R122" s="688"/>
      <c r="S122" s="688"/>
      <c r="T122" s="688"/>
      <c r="U122" s="688"/>
      <c r="V122" s="688"/>
      <c r="W122" s="688"/>
      <c r="X122" s="688"/>
      <c r="Y122" s="688"/>
      <c r="Z122" s="688"/>
      <c r="AA122" s="688"/>
      <c r="AB122" s="688"/>
      <c r="AC122" s="688"/>
      <c r="AD122" s="688"/>
      <c r="AE122" s="688"/>
      <c r="AF122" s="674"/>
      <c r="AG122" s="674"/>
      <c r="AH122" s="674"/>
      <c r="AI122" s="674"/>
      <c r="AJ122" s="684"/>
      <c r="AK122" s="684"/>
      <c r="AL122" s="685"/>
      <c r="AM122" s="642"/>
      <c r="AN122" s="642"/>
      <c r="AO122" s="642"/>
      <c r="AP122" s="642"/>
      <c r="AQ122" s="642"/>
      <c r="AR122" s="642"/>
      <c r="AS122" s="651"/>
      <c r="AT122" s="644"/>
      <c r="AU122" s="674"/>
      <c r="AV122" s="674"/>
      <c r="AW122" s="674"/>
      <c r="AX122" s="674"/>
      <c r="AY122" s="674"/>
      <c r="AZ122" s="674"/>
      <c r="BA122" s="674"/>
      <c r="BB122" s="674"/>
      <c r="BC122" s="674"/>
      <c r="BD122" s="674"/>
      <c r="BE122" s="674"/>
      <c r="BF122" s="674"/>
      <c r="BG122" s="674"/>
      <c r="BH122" s="674"/>
      <c r="BI122" s="674"/>
      <c r="BJ122" s="674"/>
      <c r="BK122" s="674"/>
      <c r="BL122" s="674"/>
      <c r="BM122" s="675"/>
      <c r="BN122" s="675"/>
      <c r="BO122" s="675"/>
      <c r="BP122" s="675"/>
      <c r="BQ122" s="675"/>
      <c r="BR122" s="675"/>
      <c r="BS122" s="675"/>
      <c r="BT122" s="675"/>
      <c r="BU122" s="675"/>
      <c r="BV122" s="675"/>
      <c r="BW122" s="675"/>
      <c r="BX122" s="675"/>
      <c r="BY122" s="675"/>
      <c r="BZ122" s="675"/>
      <c r="CA122" s="675"/>
      <c r="CB122" s="675"/>
      <c r="CC122" s="675"/>
      <c r="CD122" s="675"/>
      <c r="CE122" s="676"/>
    </row>
    <row r="123" spans="1:83" ht="13.5" customHeight="1" x14ac:dyDescent="0.15">
      <c r="A123" s="712"/>
      <c r="B123" s="713"/>
      <c r="C123" s="713"/>
      <c r="D123" s="711"/>
      <c r="F123" s="693"/>
      <c r="G123" s="694"/>
      <c r="H123" s="694"/>
      <c r="I123" s="694"/>
      <c r="J123" s="694"/>
      <c r="K123" s="695"/>
      <c r="L123" s="689"/>
      <c r="M123" s="674"/>
      <c r="N123" s="674"/>
      <c r="O123" s="674"/>
      <c r="P123" s="674"/>
      <c r="Q123" s="674"/>
      <c r="R123" s="674"/>
      <c r="S123" s="674"/>
      <c r="T123" s="674"/>
      <c r="U123" s="674"/>
      <c r="V123" s="674"/>
      <c r="W123" s="674"/>
      <c r="X123" s="674"/>
      <c r="Y123" s="674"/>
      <c r="Z123" s="674"/>
      <c r="AA123" s="674"/>
      <c r="AB123" s="674"/>
      <c r="AC123" s="674"/>
      <c r="AD123" s="674"/>
      <c r="AE123" s="674"/>
      <c r="AF123" s="674"/>
      <c r="AG123" s="674"/>
      <c r="AH123" s="674"/>
      <c r="AI123" s="674"/>
      <c r="AJ123" s="684"/>
      <c r="AK123" s="684"/>
      <c r="AL123" s="685"/>
      <c r="AM123" s="642"/>
      <c r="AN123" s="642"/>
      <c r="AO123" s="642"/>
      <c r="AP123" s="642"/>
      <c r="AQ123" s="642"/>
      <c r="AR123" s="642"/>
      <c r="AS123" s="651"/>
      <c r="AT123" s="644"/>
      <c r="AU123" s="674"/>
      <c r="AV123" s="674"/>
      <c r="AW123" s="674"/>
      <c r="AX123" s="674"/>
      <c r="AY123" s="674"/>
      <c r="AZ123" s="674"/>
      <c r="BA123" s="674"/>
      <c r="BB123" s="674"/>
      <c r="BC123" s="674"/>
      <c r="BD123" s="674"/>
      <c r="BE123" s="674"/>
      <c r="BF123" s="674"/>
      <c r="BG123" s="674"/>
      <c r="BH123" s="674"/>
      <c r="BI123" s="674"/>
      <c r="BJ123" s="674"/>
      <c r="BK123" s="674"/>
      <c r="BL123" s="674"/>
      <c r="BM123" s="675"/>
      <c r="BN123" s="675"/>
      <c r="BO123" s="675"/>
      <c r="BP123" s="675"/>
      <c r="BQ123" s="675"/>
      <c r="BR123" s="675"/>
      <c r="BS123" s="675"/>
      <c r="BT123" s="675"/>
      <c r="BU123" s="675"/>
      <c r="BV123" s="675"/>
      <c r="BW123" s="675"/>
      <c r="BX123" s="675"/>
      <c r="BY123" s="675"/>
      <c r="BZ123" s="675"/>
      <c r="CA123" s="675"/>
      <c r="CB123" s="675"/>
      <c r="CC123" s="675"/>
      <c r="CD123" s="675"/>
      <c r="CE123" s="676"/>
    </row>
    <row r="124" spans="1:83" ht="13.5" customHeight="1" x14ac:dyDescent="0.15">
      <c r="A124" s="714"/>
      <c r="B124" s="715"/>
      <c r="C124" s="715"/>
      <c r="D124" s="716"/>
      <c r="F124" s="693">
        <v>6</v>
      </c>
      <c r="G124" s="694"/>
      <c r="H124" s="694"/>
      <c r="I124" s="694"/>
      <c r="J124" s="694"/>
      <c r="K124" s="695"/>
      <c r="L124" s="664" t="str">
        <f>$L$32</f>
        <v/>
      </c>
      <c r="M124" s="658"/>
      <c r="N124" s="658"/>
      <c r="O124" s="658"/>
      <c r="P124" s="658"/>
      <c r="Q124" s="658"/>
      <c r="R124" s="658"/>
      <c r="S124" s="658"/>
      <c r="T124" s="658"/>
      <c r="U124" s="658"/>
      <c r="V124" s="658"/>
      <c r="W124" s="658"/>
      <c r="X124" s="658"/>
      <c r="Y124" s="658"/>
      <c r="Z124" s="658"/>
      <c r="AA124" s="658"/>
      <c r="AB124" s="683"/>
      <c r="AC124" s="683"/>
      <c r="AD124" s="683"/>
      <c r="AE124" s="683"/>
      <c r="AF124" s="674" t="str">
        <f>$AF$32</f>
        <v/>
      </c>
      <c r="AG124" s="674"/>
      <c r="AH124" s="674"/>
      <c r="AI124" s="674"/>
      <c r="AJ124" s="684" t="str">
        <f>$AJ$32</f>
        <v/>
      </c>
      <c r="AK124" s="684"/>
      <c r="AL124" s="685"/>
      <c r="AM124" s="642" t="s">
        <v>32</v>
      </c>
      <c r="AN124" s="642"/>
      <c r="AO124" s="642" t="str">
        <f>$AO$32</f>
        <v/>
      </c>
      <c r="AP124" s="642"/>
      <c r="AQ124" s="642" t="s">
        <v>32</v>
      </c>
      <c r="AR124" s="642"/>
      <c r="AS124" s="651" t="str">
        <f>$AS$32</f>
        <v/>
      </c>
      <c r="AT124" s="644"/>
      <c r="AU124" s="674" t="str">
        <f>$AU$32</f>
        <v/>
      </c>
      <c r="AV124" s="674"/>
      <c r="AW124" s="674"/>
      <c r="AX124" s="674"/>
      <c r="AY124" s="674"/>
      <c r="AZ124" s="674"/>
      <c r="BA124" s="674"/>
      <c r="BB124" s="674"/>
      <c r="BC124" s="674"/>
      <c r="BD124" s="674"/>
      <c r="BE124" s="674"/>
      <c r="BF124" s="674"/>
      <c r="BG124" s="674"/>
      <c r="BH124" s="674"/>
      <c r="BI124" s="674"/>
      <c r="BJ124" s="674"/>
      <c r="BK124" s="674"/>
      <c r="BL124" s="674"/>
      <c r="BM124" s="675"/>
      <c r="BN124" s="675"/>
      <c r="BO124" s="675"/>
      <c r="BP124" s="675"/>
      <c r="BQ124" s="675"/>
      <c r="BR124" s="675"/>
      <c r="BS124" s="675"/>
      <c r="BT124" s="675"/>
      <c r="BU124" s="675"/>
      <c r="BV124" s="675"/>
      <c r="BW124" s="675"/>
      <c r="BX124" s="675"/>
      <c r="BY124" s="675"/>
      <c r="BZ124" s="675"/>
      <c r="CA124" s="675"/>
      <c r="CB124" s="675"/>
      <c r="CC124" s="675"/>
      <c r="CD124" s="675"/>
      <c r="CE124" s="676"/>
    </row>
    <row r="125" spans="1:83" ht="13.5" customHeight="1" x14ac:dyDescent="0.15">
      <c r="A125" s="5"/>
      <c r="B125" s="6" t="s">
        <v>7</v>
      </c>
      <c r="C125" s="6"/>
      <c r="D125" s="7" t="s">
        <v>9</v>
      </c>
      <c r="F125" s="693"/>
      <c r="G125" s="694"/>
      <c r="H125" s="694"/>
      <c r="I125" s="694"/>
      <c r="J125" s="694"/>
      <c r="K125" s="695"/>
      <c r="L125" s="687" t="str">
        <f>$L$33</f>
        <v/>
      </c>
      <c r="M125" s="688"/>
      <c r="N125" s="688"/>
      <c r="O125" s="688"/>
      <c r="P125" s="688"/>
      <c r="Q125" s="688"/>
      <c r="R125" s="688"/>
      <c r="S125" s="688"/>
      <c r="T125" s="688"/>
      <c r="U125" s="688"/>
      <c r="V125" s="688"/>
      <c r="W125" s="688"/>
      <c r="X125" s="688"/>
      <c r="Y125" s="688"/>
      <c r="Z125" s="688"/>
      <c r="AA125" s="688"/>
      <c r="AB125" s="688"/>
      <c r="AC125" s="688"/>
      <c r="AD125" s="688"/>
      <c r="AE125" s="688"/>
      <c r="AF125" s="674"/>
      <c r="AG125" s="674"/>
      <c r="AH125" s="674"/>
      <c r="AI125" s="674"/>
      <c r="AJ125" s="684"/>
      <c r="AK125" s="684"/>
      <c r="AL125" s="685"/>
      <c r="AM125" s="642"/>
      <c r="AN125" s="642"/>
      <c r="AO125" s="642"/>
      <c r="AP125" s="642"/>
      <c r="AQ125" s="642"/>
      <c r="AR125" s="642"/>
      <c r="AS125" s="651"/>
      <c r="AT125" s="644"/>
      <c r="AU125" s="674"/>
      <c r="AV125" s="674"/>
      <c r="AW125" s="674"/>
      <c r="AX125" s="674"/>
      <c r="AY125" s="674"/>
      <c r="AZ125" s="674"/>
      <c r="BA125" s="674"/>
      <c r="BB125" s="674"/>
      <c r="BC125" s="674"/>
      <c r="BD125" s="674"/>
      <c r="BE125" s="674"/>
      <c r="BF125" s="674"/>
      <c r="BG125" s="674"/>
      <c r="BH125" s="674"/>
      <c r="BI125" s="674"/>
      <c r="BJ125" s="674"/>
      <c r="BK125" s="674"/>
      <c r="BL125" s="674"/>
      <c r="BM125" s="675"/>
      <c r="BN125" s="675"/>
      <c r="BO125" s="675"/>
      <c r="BP125" s="675"/>
      <c r="BQ125" s="675"/>
      <c r="BR125" s="675"/>
      <c r="BS125" s="675"/>
      <c r="BT125" s="675"/>
      <c r="BU125" s="675"/>
      <c r="BV125" s="675"/>
      <c r="BW125" s="675"/>
      <c r="BX125" s="675"/>
      <c r="BY125" s="675"/>
      <c r="BZ125" s="675"/>
      <c r="CA125" s="675"/>
      <c r="CB125" s="675"/>
      <c r="CC125" s="675"/>
      <c r="CD125" s="675"/>
      <c r="CE125" s="676"/>
    </row>
    <row r="126" spans="1:83" ht="13.5" customHeight="1" x14ac:dyDescent="0.15">
      <c r="A126" s="696"/>
      <c r="B126" s="648"/>
      <c r="C126" s="648"/>
      <c r="D126" s="656"/>
      <c r="F126" s="693"/>
      <c r="G126" s="694"/>
      <c r="H126" s="694"/>
      <c r="I126" s="694"/>
      <c r="J126" s="694"/>
      <c r="K126" s="695"/>
      <c r="L126" s="689"/>
      <c r="M126" s="674"/>
      <c r="N126" s="674"/>
      <c r="O126" s="674"/>
      <c r="P126" s="674"/>
      <c r="Q126" s="674"/>
      <c r="R126" s="674"/>
      <c r="S126" s="674"/>
      <c r="T126" s="674"/>
      <c r="U126" s="674"/>
      <c r="V126" s="674"/>
      <c r="W126" s="674"/>
      <c r="X126" s="674"/>
      <c r="Y126" s="674"/>
      <c r="Z126" s="674"/>
      <c r="AA126" s="674"/>
      <c r="AB126" s="674"/>
      <c r="AC126" s="674"/>
      <c r="AD126" s="674"/>
      <c r="AE126" s="674"/>
      <c r="AF126" s="674"/>
      <c r="AG126" s="674"/>
      <c r="AH126" s="674"/>
      <c r="AI126" s="674"/>
      <c r="AJ126" s="684"/>
      <c r="AK126" s="684"/>
      <c r="AL126" s="685"/>
      <c r="AM126" s="642"/>
      <c r="AN126" s="642"/>
      <c r="AO126" s="642"/>
      <c r="AP126" s="642"/>
      <c r="AQ126" s="642"/>
      <c r="AR126" s="642"/>
      <c r="AS126" s="651"/>
      <c r="AT126" s="644"/>
      <c r="AU126" s="674"/>
      <c r="AV126" s="674"/>
      <c r="AW126" s="674"/>
      <c r="AX126" s="674"/>
      <c r="AY126" s="674"/>
      <c r="AZ126" s="674"/>
      <c r="BA126" s="674"/>
      <c r="BB126" s="674"/>
      <c r="BC126" s="674"/>
      <c r="BD126" s="674"/>
      <c r="BE126" s="674"/>
      <c r="BF126" s="674"/>
      <c r="BG126" s="674"/>
      <c r="BH126" s="674"/>
      <c r="BI126" s="674"/>
      <c r="BJ126" s="674"/>
      <c r="BK126" s="674"/>
      <c r="BL126" s="674"/>
      <c r="BM126" s="675"/>
      <c r="BN126" s="675"/>
      <c r="BO126" s="675"/>
      <c r="BP126" s="675"/>
      <c r="BQ126" s="675"/>
      <c r="BR126" s="675"/>
      <c r="BS126" s="675"/>
      <c r="BT126" s="675"/>
      <c r="BU126" s="675"/>
      <c r="BV126" s="675"/>
      <c r="BW126" s="675"/>
      <c r="BX126" s="675"/>
      <c r="BY126" s="675"/>
      <c r="BZ126" s="675"/>
      <c r="CA126" s="675"/>
      <c r="CB126" s="675"/>
      <c r="CC126" s="675"/>
      <c r="CD126" s="675"/>
      <c r="CE126" s="676"/>
    </row>
    <row r="127" spans="1:83" ht="13.5" customHeight="1" x14ac:dyDescent="0.15">
      <c r="A127" s="697"/>
      <c r="B127" s="698"/>
      <c r="C127" s="698"/>
      <c r="D127" s="699"/>
      <c r="F127" s="693">
        <v>7</v>
      </c>
      <c r="G127" s="694"/>
      <c r="H127" s="694"/>
      <c r="I127" s="694"/>
      <c r="J127" s="694"/>
      <c r="K127" s="695"/>
      <c r="L127" s="664" t="str">
        <f>$L$35</f>
        <v/>
      </c>
      <c r="M127" s="658"/>
      <c r="N127" s="658"/>
      <c r="O127" s="658"/>
      <c r="P127" s="658"/>
      <c r="Q127" s="658"/>
      <c r="R127" s="658"/>
      <c r="S127" s="658"/>
      <c r="T127" s="658"/>
      <c r="U127" s="658"/>
      <c r="V127" s="658"/>
      <c r="W127" s="658"/>
      <c r="X127" s="658"/>
      <c r="Y127" s="658"/>
      <c r="Z127" s="658"/>
      <c r="AA127" s="658"/>
      <c r="AB127" s="683"/>
      <c r="AC127" s="683"/>
      <c r="AD127" s="683"/>
      <c r="AE127" s="683"/>
      <c r="AF127" s="674" t="str">
        <f>$AF$35</f>
        <v/>
      </c>
      <c r="AG127" s="674"/>
      <c r="AH127" s="674"/>
      <c r="AI127" s="674"/>
      <c r="AJ127" s="684" t="str">
        <f>$AJ$35</f>
        <v/>
      </c>
      <c r="AK127" s="684"/>
      <c r="AL127" s="685"/>
      <c r="AM127" s="642" t="s">
        <v>32</v>
      </c>
      <c r="AN127" s="642"/>
      <c r="AO127" s="642" t="str">
        <f>$AO$35</f>
        <v/>
      </c>
      <c r="AP127" s="642"/>
      <c r="AQ127" s="642" t="s">
        <v>32</v>
      </c>
      <c r="AR127" s="642"/>
      <c r="AS127" s="651" t="str">
        <f>$AS$35</f>
        <v/>
      </c>
      <c r="AT127" s="644"/>
      <c r="AU127" s="674" t="str">
        <f>$AU$35</f>
        <v/>
      </c>
      <c r="AV127" s="674"/>
      <c r="AW127" s="674"/>
      <c r="AX127" s="674"/>
      <c r="AY127" s="674"/>
      <c r="AZ127" s="674"/>
      <c r="BA127" s="674"/>
      <c r="BB127" s="674"/>
      <c r="BC127" s="674"/>
      <c r="BD127" s="674"/>
      <c r="BE127" s="674"/>
      <c r="BF127" s="674"/>
      <c r="BG127" s="674"/>
      <c r="BH127" s="674"/>
      <c r="BI127" s="674"/>
      <c r="BJ127" s="674"/>
      <c r="BK127" s="674"/>
      <c r="BL127" s="674"/>
      <c r="BM127" s="675"/>
      <c r="BN127" s="675"/>
      <c r="BO127" s="675"/>
      <c r="BP127" s="675"/>
      <c r="BQ127" s="675"/>
      <c r="BR127" s="675"/>
      <c r="BS127" s="675"/>
      <c r="BT127" s="675"/>
      <c r="BU127" s="675"/>
      <c r="BV127" s="675"/>
      <c r="BW127" s="675"/>
      <c r="BX127" s="675"/>
      <c r="BY127" s="675"/>
      <c r="BZ127" s="675"/>
      <c r="CA127" s="675"/>
      <c r="CB127" s="675"/>
      <c r="CC127" s="675"/>
      <c r="CD127" s="675"/>
      <c r="CE127" s="676"/>
    </row>
    <row r="128" spans="1:83" ht="13.5" customHeight="1" x14ac:dyDescent="0.15">
      <c r="A128" s="700"/>
      <c r="B128" s="701"/>
      <c r="C128" s="701"/>
      <c r="D128" s="649"/>
      <c r="F128" s="693"/>
      <c r="G128" s="694"/>
      <c r="H128" s="694"/>
      <c r="I128" s="694"/>
      <c r="J128" s="694"/>
      <c r="K128" s="695"/>
      <c r="L128" s="687" t="str">
        <f>$L$36</f>
        <v/>
      </c>
      <c r="M128" s="688"/>
      <c r="N128" s="688"/>
      <c r="O128" s="688"/>
      <c r="P128" s="688"/>
      <c r="Q128" s="688"/>
      <c r="R128" s="688"/>
      <c r="S128" s="688"/>
      <c r="T128" s="688"/>
      <c r="U128" s="688"/>
      <c r="V128" s="688"/>
      <c r="W128" s="688"/>
      <c r="X128" s="688"/>
      <c r="Y128" s="688"/>
      <c r="Z128" s="688"/>
      <c r="AA128" s="688"/>
      <c r="AB128" s="688"/>
      <c r="AC128" s="688"/>
      <c r="AD128" s="688"/>
      <c r="AE128" s="688"/>
      <c r="AF128" s="674"/>
      <c r="AG128" s="674"/>
      <c r="AH128" s="674"/>
      <c r="AI128" s="674"/>
      <c r="AJ128" s="684"/>
      <c r="AK128" s="684"/>
      <c r="AL128" s="685"/>
      <c r="AM128" s="642"/>
      <c r="AN128" s="642"/>
      <c r="AO128" s="642"/>
      <c r="AP128" s="642"/>
      <c r="AQ128" s="642"/>
      <c r="AR128" s="642"/>
      <c r="AS128" s="651"/>
      <c r="AT128" s="644"/>
      <c r="AU128" s="674"/>
      <c r="AV128" s="674"/>
      <c r="AW128" s="674"/>
      <c r="AX128" s="674"/>
      <c r="AY128" s="674"/>
      <c r="AZ128" s="674"/>
      <c r="BA128" s="674"/>
      <c r="BB128" s="674"/>
      <c r="BC128" s="674"/>
      <c r="BD128" s="674"/>
      <c r="BE128" s="674"/>
      <c r="BF128" s="674"/>
      <c r="BG128" s="674"/>
      <c r="BH128" s="674"/>
      <c r="BI128" s="674"/>
      <c r="BJ128" s="674"/>
      <c r="BK128" s="674"/>
      <c r="BL128" s="674"/>
      <c r="BM128" s="675"/>
      <c r="BN128" s="675"/>
      <c r="BO128" s="675"/>
      <c r="BP128" s="675"/>
      <c r="BQ128" s="675"/>
      <c r="BR128" s="675"/>
      <c r="BS128" s="675"/>
      <c r="BT128" s="675"/>
      <c r="BU128" s="675"/>
      <c r="BV128" s="675"/>
      <c r="BW128" s="675"/>
      <c r="BX128" s="675"/>
      <c r="BY128" s="675"/>
      <c r="BZ128" s="675"/>
      <c r="CA128" s="675"/>
      <c r="CB128" s="675"/>
      <c r="CC128" s="675"/>
      <c r="CD128" s="675"/>
      <c r="CE128" s="676"/>
    </row>
    <row r="129" spans="1:90" ht="14.25" customHeight="1" thickBot="1" x14ac:dyDescent="0.2">
      <c r="F129" s="702"/>
      <c r="G129" s="703"/>
      <c r="H129" s="703"/>
      <c r="I129" s="703"/>
      <c r="J129" s="703"/>
      <c r="K129" s="704"/>
      <c r="L129" s="723"/>
      <c r="M129" s="706"/>
      <c r="N129" s="706"/>
      <c r="O129" s="706"/>
      <c r="P129" s="706"/>
      <c r="Q129" s="706"/>
      <c r="R129" s="706"/>
      <c r="S129" s="706"/>
      <c r="T129" s="706"/>
      <c r="U129" s="706"/>
      <c r="V129" s="706"/>
      <c r="W129" s="706"/>
      <c r="X129" s="706"/>
      <c r="Y129" s="706"/>
      <c r="Z129" s="706"/>
      <c r="AA129" s="706"/>
      <c r="AB129" s="706"/>
      <c r="AC129" s="706"/>
      <c r="AD129" s="706"/>
      <c r="AE129" s="706"/>
      <c r="AF129" s="706"/>
      <c r="AG129" s="706"/>
      <c r="AH129" s="706"/>
      <c r="AI129" s="706"/>
      <c r="AJ129" s="707"/>
      <c r="AK129" s="707"/>
      <c r="AL129" s="708"/>
      <c r="AM129" s="705"/>
      <c r="AN129" s="705"/>
      <c r="AO129" s="705"/>
      <c r="AP129" s="705"/>
      <c r="AQ129" s="705"/>
      <c r="AR129" s="705"/>
      <c r="AS129" s="638"/>
      <c r="AT129" s="639"/>
      <c r="AU129" s="706"/>
      <c r="AV129" s="706"/>
      <c r="AW129" s="706"/>
      <c r="AX129" s="706"/>
      <c r="AY129" s="706"/>
      <c r="AZ129" s="706"/>
      <c r="BA129" s="706"/>
      <c r="BB129" s="706"/>
      <c r="BC129" s="706"/>
      <c r="BD129" s="706"/>
      <c r="BE129" s="706"/>
      <c r="BF129" s="706"/>
      <c r="BG129" s="706"/>
      <c r="BH129" s="706"/>
      <c r="BI129" s="706"/>
      <c r="BJ129" s="706"/>
      <c r="BK129" s="706"/>
      <c r="BL129" s="706"/>
      <c r="BM129" s="721"/>
      <c r="BN129" s="721"/>
      <c r="BO129" s="721"/>
      <c r="BP129" s="721"/>
      <c r="BQ129" s="721"/>
      <c r="BR129" s="721"/>
      <c r="BS129" s="721"/>
      <c r="BT129" s="721"/>
      <c r="BU129" s="721"/>
      <c r="BV129" s="721"/>
      <c r="BW129" s="721"/>
      <c r="BX129" s="721"/>
      <c r="BY129" s="721"/>
      <c r="BZ129" s="721"/>
      <c r="CA129" s="721"/>
      <c r="CB129" s="721"/>
      <c r="CC129" s="721"/>
      <c r="CD129" s="721"/>
      <c r="CE129" s="722"/>
    </row>
    <row r="130" spans="1:90" x14ac:dyDescent="0.15">
      <c r="M130" s="79"/>
    </row>
    <row r="131" spans="1:90" x14ac:dyDescent="0.15">
      <c r="U131" s="8"/>
    </row>
    <row r="132" spans="1:90" x14ac:dyDescent="0.15">
      <c r="L132" s="8" t="s">
        <v>35</v>
      </c>
    </row>
    <row r="133" spans="1:90" ht="13.5" customHeight="1" x14ac:dyDescent="0.15">
      <c r="AP133" s="717" t="s">
        <v>38</v>
      </c>
      <c r="AQ133" s="718"/>
      <c r="AR133" s="718"/>
      <c r="AS133" s="718"/>
      <c r="AT133" s="718"/>
      <c r="AU133" s="718"/>
      <c r="AV133" s="718"/>
      <c r="AW133" s="718"/>
      <c r="AX133" s="718"/>
      <c r="AY133" s="718"/>
      <c r="AZ133" s="718"/>
      <c r="BA133" s="719" t="str">
        <f>$BA$41</f>
        <v/>
      </c>
      <c r="BB133" s="720"/>
      <c r="BC133" s="720"/>
      <c r="BD133" s="720"/>
      <c r="BE133" s="720"/>
      <c r="BF133" s="720"/>
      <c r="BG133" s="720"/>
      <c r="BH133" s="720"/>
      <c r="BI133" s="720"/>
      <c r="BJ133" s="720"/>
      <c r="BK133" s="720"/>
      <c r="BL133" s="720"/>
      <c r="BM133" s="720"/>
      <c r="BN133" s="720"/>
      <c r="BO133" s="720"/>
      <c r="BP133" s="720"/>
      <c r="BQ133" s="720"/>
      <c r="BR133" s="720"/>
      <c r="BS133" s="720"/>
      <c r="BT133" s="720"/>
      <c r="BU133" s="720"/>
      <c r="BV133" s="720"/>
      <c r="BW133" s="720"/>
      <c r="BX133" s="720"/>
      <c r="BY133" s="720"/>
      <c r="BZ133" s="720"/>
      <c r="CA133" s="720"/>
      <c r="CB133" s="717" t="s">
        <v>36</v>
      </c>
      <c r="CC133" s="718"/>
      <c r="CD133" s="718"/>
      <c r="CE133" s="718"/>
    </row>
    <row r="134" spans="1:90" ht="13.5" customHeight="1" x14ac:dyDescent="0.15">
      <c r="Q134" s="79" t="str">
        <f>$Q$42</f>
        <v>令和元年</v>
      </c>
      <c r="X134" s="726" t="str">
        <f>$X$42</f>
        <v/>
      </c>
      <c r="Y134" s="726"/>
      <c r="Z134" s="726" t="s">
        <v>7</v>
      </c>
      <c r="AA134" s="726"/>
      <c r="AB134" s="726" t="str">
        <f>$AB$42</f>
        <v/>
      </c>
      <c r="AC134" s="726"/>
      <c r="AD134" s="726" t="s">
        <v>9</v>
      </c>
      <c r="AE134" s="726"/>
      <c r="AP134" s="724"/>
      <c r="AQ134" s="724"/>
      <c r="AR134" s="724"/>
      <c r="AS134" s="724"/>
      <c r="AT134" s="724"/>
      <c r="AU134" s="724"/>
      <c r="AV134" s="724"/>
      <c r="AW134" s="724"/>
      <c r="AX134" s="724"/>
      <c r="AY134" s="724"/>
      <c r="AZ134" s="724"/>
      <c r="BA134" s="725"/>
      <c r="BB134" s="725"/>
      <c r="BC134" s="725"/>
      <c r="BD134" s="725"/>
      <c r="BE134" s="725"/>
      <c r="BF134" s="725"/>
      <c r="BG134" s="725"/>
      <c r="BH134" s="725"/>
      <c r="BI134" s="725"/>
      <c r="BJ134" s="725"/>
      <c r="BK134" s="725"/>
      <c r="BL134" s="725"/>
      <c r="BM134" s="725"/>
      <c r="BN134" s="725"/>
      <c r="BO134" s="725"/>
      <c r="BP134" s="725"/>
      <c r="BQ134" s="725"/>
      <c r="BR134" s="725"/>
      <c r="BS134" s="725"/>
      <c r="BT134" s="725"/>
      <c r="BU134" s="725"/>
      <c r="BV134" s="725"/>
      <c r="BW134" s="725"/>
      <c r="BX134" s="725"/>
      <c r="BY134" s="725"/>
      <c r="BZ134" s="725"/>
      <c r="CA134" s="725"/>
      <c r="CB134" s="724"/>
      <c r="CC134" s="724"/>
      <c r="CD134" s="724"/>
      <c r="CE134" s="724"/>
    </row>
    <row r="136" spans="1:90" ht="13.5" customHeight="1" x14ac:dyDescent="0.15">
      <c r="L136" s="8" t="str">
        <f>$L$44</f>
        <v>第48回全国高等学校選抜バドミントン実行委員会事務局　御中</v>
      </c>
      <c r="AP136" s="717"/>
      <c r="AQ136" s="718"/>
      <c r="AR136" s="718"/>
      <c r="AS136" s="718"/>
      <c r="AT136" s="718"/>
      <c r="AU136" s="718"/>
      <c r="AV136" s="718"/>
      <c r="AW136" s="718"/>
      <c r="AX136" s="718"/>
      <c r="AY136" s="718"/>
      <c r="AZ136" s="718"/>
      <c r="BA136" s="719"/>
      <c r="BB136" s="720"/>
      <c r="BC136" s="720"/>
      <c r="BD136" s="720"/>
      <c r="BE136" s="720"/>
      <c r="BF136" s="720"/>
      <c r="BG136" s="720"/>
      <c r="BH136" s="720"/>
      <c r="BI136" s="720"/>
      <c r="BJ136" s="720"/>
      <c r="BK136" s="720"/>
      <c r="BL136" s="720"/>
      <c r="BM136" s="720"/>
      <c r="BN136" s="720"/>
      <c r="BO136" s="720"/>
      <c r="BP136" s="720"/>
      <c r="BQ136" s="720"/>
      <c r="BR136" s="720"/>
      <c r="BS136" s="720"/>
      <c r="BT136" s="720"/>
      <c r="BU136" s="720"/>
      <c r="BV136" s="720"/>
      <c r="BW136" s="720"/>
      <c r="BX136" s="720"/>
      <c r="BY136" s="720"/>
      <c r="BZ136" s="720"/>
      <c r="CA136" s="720"/>
      <c r="CB136" s="717"/>
      <c r="CC136" s="718"/>
      <c r="CD136" s="718"/>
      <c r="CE136" s="718"/>
    </row>
    <row r="137" spans="1:90" ht="13.5" customHeight="1" x14ac:dyDescent="0.15">
      <c r="AP137" s="718"/>
      <c r="AQ137" s="718"/>
      <c r="AR137" s="718"/>
      <c r="AS137" s="718"/>
      <c r="AT137" s="718"/>
      <c r="AU137" s="718"/>
      <c r="AV137" s="718"/>
      <c r="AW137" s="718"/>
      <c r="AX137" s="718"/>
      <c r="AY137" s="718"/>
      <c r="AZ137" s="718"/>
      <c r="BA137" s="720"/>
      <c r="BB137" s="720"/>
      <c r="BC137" s="720"/>
      <c r="BD137" s="720"/>
      <c r="BE137" s="720"/>
      <c r="BF137" s="720"/>
      <c r="BG137" s="720"/>
      <c r="BH137" s="720"/>
      <c r="BI137" s="720"/>
      <c r="BJ137" s="720"/>
      <c r="BK137" s="720"/>
      <c r="BL137" s="720"/>
      <c r="BM137" s="720"/>
      <c r="BN137" s="720"/>
      <c r="BO137" s="720"/>
      <c r="BP137" s="720"/>
      <c r="BQ137" s="720"/>
      <c r="BR137" s="720"/>
      <c r="BS137" s="720"/>
      <c r="BT137" s="720"/>
      <c r="BU137" s="720"/>
      <c r="BV137" s="720"/>
      <c r="BW137" s="720"/>
      <c r="BX137" s="720"/>
      <c r="BY137" s="720"/>
      <c r="BZ137" s="720"/>
      <c r="CA137" s="720"/>
      <c r="CB137" s="718"/>
      <c r="CC137" s="718"/>
      <c r="CD137" s="718"/>
      <c r="CE137" s="718"/>
    </row>
    <row r="138" spans="1:90" ht="0.95" customHeight="1" x14ac:dyDescent="0.15">
      <c r="AO138" s="287"/>
      <c r="AP138" s="287"/>
      <c r="AQ138" s="287"/>
      <c r="AR138" s="287"/>
      <c r="AS138" s="287"/>
      <c r="AT138" s="287"/>
      <c r="AU138" s="287"/>
      <c r="AV138" s="287"/>
      <c r="AW138" s="287"/>
      <c r="AX138" s="287"/>
      <c r="AY138" s="287"/>
      <c r="AZ138" s="287"/>
      <c r="BA138" s="287"/>
      <c r="BB138" s="287"/>
      <c r="BC138" s="287"/>
      <c r="BD138" s="287"/>
      <c r="BE138" s="287"/>
      <c r="BF138" s="287"/>
      <c r="BG138" s="287"/>
      <c r="BH138" s="287"/>
      <c r="BI138" s="287"/>
      <c r="BJ138" s="287"/>
      <c r="BK138" s="287"/>
      <c r="BL138" s="287"/>
      <c r="BM138" s="287"/>
      <c r="BN138" s="287"/>
      <c r="BO138" s="287"/>
      <c r="BP138" s="287"/>
      <c r="BQ138" s="287"/>
      <c r="BR138" s="287"/>
      <c r="BS138" s="287"/>
      <c r="BT138" s="287"/>
      <c r="BU138" s="287"/>
      <c r="BV138" s="287"/>
      <c r="BW138" s="287"/>
      <c r="BX138" s="287"/>
      <c r="BY138" s="287"/>
      <c r="BZ138" s="287"/>
      <c r="CA138" s="287"/>
      <c r="CB138" s="287"/>
      <c r="CC138" s="287"/>
      <c r="CD138" s="287"/>
      <c r="CE138" s="287"/>
      <c r="CF138" s="287"/>
    </row>
    <row r="139" spans="1:90" ht="20.100000000000001" customHeight="1" x14ac:dyDescent="0.15">
      <c r="A139" s="294"/>
      <c r="B139" s="294"/>
      <c r="C139" s="294"/>
      <c r="D139" s="294"/>
      <c r="E139" s="290"/>
      <c r="F139" s="698"/>
      <c r="G139" s="698"/>
      <c r="H139" s="698"/>
      <c r="I139" s="698"/>
      <c r="J139" s="698"/>
      <c r="K139" s="698"/>
      <c r="L139" s="698"/>
      <c r="M139" s="435"/>
      <c r="N139" s="729"/>
      <c r="O139" s="729"/>
      <c r="P139" s="729"/>
      <c r="Q139" s="729"/>
      <c r="R139" s="729"/>
      <c r="S139" s="730"/>
      <c r="T139" s="730"/>
      <c r="U139" s="730"/>
      <c r="V139" s="728"/>
      <c r="W139" s="435"/>
      <c r="X139" s="435"/>
      <c r="Y139" s="435"/>
      <c r="Z139" s="435"/>
      <c r="AA139" s="435"/>
      <c r="AB139" s="435"/>
      <c r="AC139" s="435"/>
      <c r="AD139" s="435"/>
      <c r="AE139" s="435"/>
      <c r="AF139" s="435"/>
      <c r="AG139" s="435"/>
      <c r="AH139" s="435"/>
      <c r="AI139" s="435"/>
      <c r="AJ139" s="435"/>
      <c r="AK139" s="435"/>
      <c r="AL139" s="435"/>
      <c r="AM139" s="435"/>
      <c r="AN139" s="435"/>
      <c r="AO139" s="435"/>
      <c r="AP139" s="435"/>
      <c r="AQ139" s="435"/>
      <c r="AR139" s="435"/>
      <c r="AS139" s="435"/>
      <c r="AT139" s="435"/>
      <c r="AU139" s="435"/>
      <c r="AV139" s="435"/>
      <c r="AW139" s="435"/>
      <c r="AX139" s="435"/>
      <c r="AY139" s="435"/>
      <c r="AZ139" s="435"/>
      <c r="BA139" s="435"/>
      <c r="BB139" s="435"/>
      <c r="BC139" s="435"/>
      <c r="BD139" s="435"/>
      <c r="BE139" s="435"/>
      <c r="BF139" s="435"/>
      <c r="BG139" s="435"/>
      <c r="BH139" s="435"/>
      <c r="BI139" s="435"/>
      <c r="BJ139" s="435"/>
      <c r="BK139" s="435"/>
      <c r="BL139" s="435"/>
      <c r="BM139" s="435"/>
      <c r="BN139" s="435"/>
      <c r="BO139" s="435"/>
      <c r="BP139" s="435"/>
      <c r="BQ139" s="698"/>
      <c r="BR139" s="435"/>
      <c r="BS139" s="435"/>
      <c r="BT139" s="435"/>
      <c r="BU139" s="435"/>
      <c r="BV139" s="435"/>
      <c r="BW139" s="435"/>
      <c r="BX139" s="698"/>
      <c r="BY139" s="435"/>
      <c r="BZ139" s="435"/>
      <c r="CA139" s="435"/>
      <c r="CB139" s="435"/>
      <c r="CC139" s="435"/>
      <c r="CD139" s="435"/>
      <c r="CE139" s="435"/>
      <c r="CF139" s="290"/>
      <c r="CG139" s="290"/>
      <c r="CH139" s="290"/>
      <c r="CI139" s="290"/>
      <c r="CJ139" s="290"/>
      <c r="CK139" s="290"/>
      <c r="CL139" s="290"/>
    </row>
    <row r="140" spans="1:90" ht="20.100000000000001" customHeight="1" x14ac:dyDescent="0.15">
      <c r="A140" s="294"/>
      <c r="B140" s="294"/>
      <c r="C140" s="294"/>
      <c r="D140" s="294"/>
      <c r="E140" s="290"/>
      <c r="F140" s="698"/>
      <c r="G140" s="698"/>
      <c r="H140" s="698"/>
      <c r="I140" s="698"/>
      <c r="J140" s="698"/>
      <c r="K140" s="698"/>
      <c r="L140" s="698"/>
      <c r="M140" s="435"/>
      <c r="N140" s="698"/>
      <c r="O140" s="698"/>
      <c r="P140" s="698"/>
      <c r="Q140" s="698"/>
      <c r="R140" s="698"/>
      <c r="S140" s="698"/>
      <c r="T140" s="698"/>
      <c r="U140" s="435"/>
      <c r="V140" s="728"/>
      <c r="W140" s="435"/>
      <c r="X140" s="435"/>
      <c r="Y140" s="435"/>
      <c r="Z140" s="435"/>
      <c r="AA140" s="435"/>
      <c r="AB140" s="435"/>
      <c r="AC140" s="435"/>
      <c r="AD140" s="435"/>
      <c r="AE140" s="435"/>
      <c r="AF140" s="435"/>
      <c r="AG140" s="435"/>
      <c r="AH140" s="435"/>
      <c r="AI140" s="435"/>
      <c r="AJ140" s="435"/>
      <c r="AK140" s="435"/>
      <c r="AL140" s="435"/>
      <c r="AM140" s="435"/>
      <c r="AN140" s="435"/>
      <c r="AO140" s="435"/>
      <c r="AP140" s="435"/>
      <c r="AQ140" s="435"/>
      <c r="AR140" s="435"/>
      <c r="AS140" s="435"/>
      <c r="AT140" s="435"/>
      <c r="AU140" s="435"/>
      <c r="AV140" s="435"/>
      <c r="AW140" s="435"/>
      <c r="AX140" s="435"/>
      <c r="AY140" s="435"/>
      <c r="AZ140" s="435"/>
      <c r="BA140" s="435"/>
      <c r="BB140" s="435"/>
      <c r="BC140" s="435"/>
      <c r="BD140" s="435"/>
      <c r="BE140" s="435"/>
      <c r="BF140" s="435"/>
      <c r="BG140" s="435"/>
      <c r="BH140" s="435"/>
      <c r="BI140" s="435"/>
      <c r="BJ140" s="435"/>
      <c r="BK140" s="435"/>
      <c r="BL140" s="435"/>
      <c r="BM140" s="435"/>
      <c r="BN140" s="435"/>
      <c r="BO140" s="435"/>
      <c r="BP140" s="435"/>
      <c r="BQ140" s="435"/>
      <c r="BR140" s="435"/>
      <c r="BS140" s="435"/>
      <c r="BT140" s="435"/>
      <c r="BU140" s="435"/>
      <c r="BV140" s="435"/>
      <c r="BW140" s="435"/>
      <c r="BX140" s="435"/>
      <c r="BY140" s="435"/>
      <c r="BZ140" s="435"/>
      <c r="CA140" s="435"/>
      <c r="CB140" s="435"/>
      <c r="CC140" s="435"/>
      <c r="CD140" s="435"/>
      <c r="CE140" s="435"/>
      <c r="CF140" s="290"/>
      <c r="CG140" s="290"/>
      <c r="CH140" s="290"/>
      <c r="CI140" s="290"/>
      <c r="CJ140" s="290"/>
      <c r="CK140" s="290"/>
      <c r="CL140" s="290"/>
    </row>
    <row r="141" spans="1:90" x14ac:dyDescent="0.15">
      <c r="A141" s="295"/>
      <c r="B141" s="295"/>
      <c r="C141" s="295"/>
      <c r="D141" s="295"/>
      <c r="E141" s="290"/>
      <c r="F141" s="290"/>
      <c r="G141" s="290"/>
      <c r="H141" s="290"/>
      <c r="I141" s="290"/>
      <c r="J141" s="290"/>
      <c r="K141" s="290"/>
      <c r="L141" s="290"/>
      <c r="M141" s="290"/>
      <c r="N141" s="290"/>
      <c r="O141" s="290"/>
      <c r="P141" s="290"/>
      <c r="Q141" s="290"/>
      <c r="R141" s="290"/>
      <c r="S141" s="290"/>
      <c r="T141" s="290"/>
      <c r="U141" s="290"/>
      <c r="V141" s="290"/>
      <c r="W141" s="290"/>
      <c r="X141" s="290"/>
      <c r="Y141" s="290"/>
      <c r="Z141" s="290"/>
      <c r="AA141" s="290"/>
      <c r="AB141" s="290"/>
      <c r="AC141" s="290"/>
      <c r="AD141" s="290"/>
      <c r="AE141" s="290"/>
      <c r="AF141" s="290"/>
      <c r="AG141" s="290"/>
      <c r="AH141" s="290"/>
      <c r="AI141" s="290"/>
      <c r="AJ141" s="290"/>
      <c r="AK141" s="290"/>
      <c r="AL141" s="290"/>
      <c r="AM141" s="290"/>
      <c r="AN141" s="290"/>
      <c r="AO141" s="290"/>
      <c r="AP141" s="290"/>
      <c r="AQ141" s="290"/>
      <c r="AR141" s="290"/>
      <c r="AS141" s="290"/>
      <c r="AT141" s="290"/>
      <c r="AU141" s="290"/>
      <c r="AV141" s="290"/>
      <c r="AW141" s="290"/>
      <c r="AX141" s="290"/>
      <c r="AY141" s="290"/>
      <c r="AZ141" s="290"/>
      <c r="BA141" s="290"/>
      <c r="BB141" s="290"/>
      <c r="BC141" s="290"/>
      <c r="BD141" s="290"/>
      <c r="BE141" s="290"/>
      <c r="BF141" s="290"/>
      <c r="BG141" s="290"/>
      <c r="BH141" s="290"/>
      <c r="BI141" s="290"/>
      <c r="BJ141" s="290"/>
      <c r="BK141" s="290"/>
      <c r="BL141" s="290"/>
      <c r="BM141" s="290"/>
      <c r="BN141" s="290"/>
      <c r="BO141" s="290"/>
      <c r="BP141" s="290"/>
      <c r="BQ141" s="290"/>
      <c r="BR141" s="290"/>
      <c r="BS141" s="290"/>
      <c r="BT141" s="290"/>
      <c r="BU141" s="290"/>
      <c r="BV141" s="290"/>
      <c r="BW141" s="290"/>
      <c r="BX141" s="290"/>
      <c r="BY141" s="290"/>
      <c r="BZ141" s="290"/>
      <c r="CA141" s="290"/>
      <c r="CB141" s="290"/>
      <c r="CC141" s="290"/>
      <c r="CD141" s="290"/>
      <c r="CE141" s="290"/>
      <c r="CF141" s="290"/>
      <c r="CG141" s="290"/>
      <c r="CH141" s="290"/>
      <c r="CI141" s="290"/>
      <c r="CJ141" s="290"/>
      <c r="CK141" s="290"/>
      <c r="CL141" s="290"/>
    </row>
    <row r="142" spans="1:90" x14ac:dyDescent="0.15">
      <c r="A142" s="295"/>
      <c r="B142" s="295"/>
      <c r="C142" s="295"/>
      <c r="D142" s="295"/>
      <c r="E142" s="290"/>
      <c r="F142" s="290"/>
      <c r="G142" s="290"/>
      <c r="H142" s="290"/>
      <c r="I142" s="290"/>
      <c r="J142" s="290"/>
      <c r="K142" s="290"/>
      <c r="L142" s="732"/>
      <c r="M142" s="732"/>
      <c r="N142" s="732"/>
      <c r="O142" s="732"/>
      <c r="P142" s="732"/>
      <c r="Q142" s="732"/>
      <c r="R142" s="732"/>
      <c r="S142" s="732"/>
      <c r="T142" s="732"/>
      <c r="U142" s="732"/>
      <c r="V142" s="732"/>
      <c r="W142" s="732"/>
      <c r="X142" s="732"/>
      <c r="Y142" s="732"/>
      <c r="Z142" s="732"/>
      <c r="AA142" s="732"/>
      <c r="AB142" s="732"/>
      <c r="AC142" s="732"/>
      <c r="AD142" s="732"/>
      <c r="AE142" s="732"/>
      <c r="AF142" s="732"/>
      <c r="AG142" s="732"/>
      <c r="AH142" s="732"/>
      <c r="AI142" s="732"/>
      <c r="AJ142" s="732"/>
      <c r="AK142" s="732"/>
      <c r="AL142" s="732"/>
      <c r="AM142" s="732"/>
      <c r="AN142" s="732"/>
      <c r="AO142" s="732"/>
      <c r="AP142" s="732"/>
      <c r="AQ142" s="732"/>
      <c r="AR142" s="732"/>
      <c r="AS142" s="732"/>
      <c r="AT142" s="732"/>
      <c r="AU142" s="732"/>
      <c r="AV142" s="732"/>
      <c r="AW142" s="732"/>
      <c r="AX142" s="732"/>
      <c r="AY142" s="732"/>
      <c r="AZ142" s="732"/>
      <c r="BA142" s="732"/>
      <c r="BB142" s="732"/>
      <c r="BC142" s="732"/>
      <c r="BD142" s="732"/>
      <c r="BE142" s="732"/>
      <c r="BF142" s="732"/>
      <c r="BG142" s="732"/>
      <c r="BH142" s="732"/>
      <c r="BI142" s="732"/>
      <c r="BJ142" s="732"/>
      <c r="BK142" s="732"/>
      <c r="BL142" s="732"/>
      <c r="BM142" s="732"/>
      <c r="BN142" s="732"/>
      <c r="BO142" s="732"/>
      <c r="BP142" s="732"/>
      <c r="BQ142" s="732"/>
      <c r="BR142" s="732"/>
      <c r="BS142" s="732"/>
      <c r="BT142" s="732"/>
      <c r="BU142" s="732"/>
      <c r="BV142" s="732"/>
      <c r="BW142" s="732"/>
      <c r="BX142" s="732"/>
      <c r="BY142" s="732"/>
      <c r="BZ142" s="732"/>
      <c r="CA142" s="732"/>
      <c r="CB142" s="732"/>
      <c r="CC142" s="732"/>
      <c r="CD142" s="732"/>
      <c r="CE142" s="732"/>
      <c r="CF142" s="290"/>
      <c r="CG142" s="290"/>
      <c r="CH142" s="290"/>
      <c r="CI142" s="290"/>
      <c r="CJ142" s="290"/>
      <c r="CK142" s="290"/>
      <c r="CL142" s="290"/>
    </row>
    <row r="143" spans="1:90" x14ac:dyDescent="0.15">
      <c r="A143" s="295"/>
      <c r="B143" s="295"/>
      <c r="C143" s="295"/>
      <c r="D143" s="295"/>
      <c r="E143" s="290"/>
      <c r="F143" s="290"/>
      <c r="G143" s="290"/>
      <c r="H143" s="290"/>
      <c r="I143" s="290"/>
      <c r="J143" s="290"/>
      <c r="K143" s="290"/>
      <c r="L143" s="698"/>
      <c r="M143" s="698"/>
      <c r="N143" s="698"/>
      <c r="O143" s="698"/>
      <c r="P143" s="698"/>
      <c r="Q143" s="698"/>
      <c r="R143" s="698"/>
      <c r="S143" s="698"/>
      <c r="T143" s="698"/>
      <c r="U143" s="698"/>
      <c r="V143" s="698"/>
      <c r="W143" s="698"/>
      <c r="X143" s="698"/>
      <c r="Y143" s="698"/>
      <c r="Z143" s="698"/>
      <c r="AA143" s="698"/>
      <c r="AB143" s="698"/>
      <c r="AC143" s="698"/>
      <c r="AD143" s="698"/>
      <c r="AE143" s="698"/>
      <c r="AF143" s="698"/>
      <c r="AG143" s="698"/>
      <c r="AH143" s="698"/>
      <c r="AI143" s="698"/>
      <c r="AJ143" s="698"/>
      <c r="AK143" s="698"/>
      <c r="AL143" s="698"/>
      <c r="AM143" s="698"/>
      <c r="AN143" s="698"/>
      <c r="AO143" s="698"/>
      <c r="AP143" s="698"/>
      <c r="AQ143" s="698"/>
      <c r="AR143" s="698"/>
      <c r="AS143" s="698"/>
      <c r="AT143" s="698"/>
      <c r="AU143" s="698"/>
      <c r="AV143" s="698"/>
      <c r="AW143" s="698"/>
      <c r="AX143" s="698"/>
      <c r="AY143" s="698"/>
      <c r="AZ143" s="698"/>
      <c r="BA143" s="698"/>
      <c r="BB143" s="698"/>
      <c r="BC143" s="698"/>
      <c r="BD143" s="698"/>
      <c r="BE143" s="698"/>
      <c r="BF143" s="698"/>
      <c r="BG143" s="698"/>
      <c r="BH143" s="698"/>
      <c r="BI143" s="698"/>
      <c r="BJ143" s="698"/>
      <c r="BK143" s="698"/>
      <c r="BL143" s="698"/>
      <c r="BM143" s="698"/>
      <c r="BN143" s="698"/>
      <c r="BO143" s="698"/>
      <c r="BP143" s="698"/>
      <c r="BQ143" s="698"/>
      <c r="BR143" s="698"/>
      <c r="BS143" s="698"/>
      <c r="BT143" s="698"/>
      <c r="BU143" s="698"/>
      <c r="BV143" s="698"/>
      <c r="BW143" s="698"/>
      <c r="BX143" s="698"/>
      <c r="BY143" s="698"/>
      <c r="BZ143" s="698"/>
      <c r="CA143" s="698"/>
      <c r="CB143" s="698"/>
      <c r="CC143" s="698"/>
      <c r="CD143" s="698"/>
      <c r="CE143" s="698"/>
      <c r="CF143" s="290"/>
      <c r="CG143" s="290"/>
      <c r="CH143" s="290"/>
      <c r="CI143" s="290"/>
      <c r="CJ143" s="290"/>
      <c r="CK143" s="290"/>
      <c r="CL143" s="290"/>
    </row>
    <row r="144" spans="1:90" x14ac:dyDescent="0.15">
      <c r="A144" s="295"/>
      <c r="B144" s="295"/>
      <c r="C144" s="295"/>
      <c r="D144" s="295"/>
      <c r="E144" s="290"/>
      <c r="F144" s="290"/>
      <c r="G144" s="290"/>
      <c r="H144" s="290"/>
      <c r="I144" s="290"/>
      <c r="J144" s="290"/>
      <c r="K144" s="290"/>
      <c r="L144" s="698"/>
      <c r="M144" s="698"/>
      <c r="N144" s="698"/>
      <c r="O144" s="698"/>
      <c r="P144" s="698"/>
      <c r="Q144" s="698"/>
      <c r="R144" s="698"/>
      <c r="S144" s="698"/>
      <c r="T144" s="698"/>
      <c r="U144" s="698"/>
      <c r="V144" s="698"/>
      <c r="W144" s="698"/>
      <c r="X144" s="698"/>
      <c r="Y144" s="698"/>
      <c r="Z144" s="698"/>
      <c r="AA144" s="698"/>
      <c r="AB144" s="698"/>
      <c r="AC144" s="698"/>
      <c r="AD144" s="698"/>
      <c r="AE144" s="698"/>
      <c r="AF144" s="698"/>
      <c r="AG144" s="698"/>
      <c r="AH144" s="698"/>
      <c r="AI144" s="698"/>
      <c r="AJ144" s="698"/>
      <c r="AK144" s="698"/>
      <c r="AL144" s="698"/>
      <c r="AM144" s="698"/>
      <c r="AN144" s="698"/>
      <c r="AO144" s="698"/>
      <c r="AP144" s="698"/>
      <c r="AQ144" s="698"/>
      <c r="AR144" s="698"/>
      <c r="AS144" s="698"/>
      <c r="AT144" s="698"/>
      <c r="AU144" s="698"/>
      <c r="AV144" s="698"/>
      <c r="AW144" s="698"/>
      <c r="AX144" s="698"/>
      <c r="AY144" s="698"/>
      <c r="AZ144" s="698"/>
      <c r="BA144" s="698"/>
      <c r="BB144" s="698"/>
      <c r="BC144" s="698"/>
      <c r="BD144" s="698"/>
      <c r="BE144" s="698"/>
      <c r="BF144" s="698"/>
      <c r="BG144" s="698"/>
      <c r="BH144" s="698"/>
      <c r="BI144" s="698"/>
      <c r="BJ144" s="698"/>
      <c r="BK144" s="698"/>
      <c r="BL144" s="698"/>
      <c r="BM144" s="698"/>
      <c r="BN144" s="698"/>
      <c r="BO144" s="698"/>
      <c r="BP144" s="698"/>
      <c r="BQ144" s="698"/>
      <c r="BR144" s="698"/>
      <c r="BS144" s="698"/>
      <c r="BT144" s="698"/>
      <c r="BU144" s="698"/>
      <c r="BV144" s="698"/>
      <c r="BW144" s="698"/>
      <c r="BX144" s="698"/>
      <c r="BY144" s="698"/>
      <c r="BZ144" s="698"/>
      <c r="CA144" s="698"/>
      <c r="CB144" s="698"/>
      <c r="CC144" s="698"/>
      <c r="CD144" s="698"/>
      <c r="CE144" s="698"/>
      <c r="CF144" s="290"/>
      <c r="CG144" s="290"/>
      <c r="CH144" s="290"/>
      <c r="CI144" s="290"/>
      <c r="CJ144" s="290"/>
      <c r="CK144" s="290"/>
      <c r="CL144" s="290"/>
    </row>
    <row r="145" spans="1:90" x14ac:dyDescent="0.15">
      <c r="A145" s="295"/>
      <c r="B145" s="295"/>
      <c r="C145" s="295"/>
      <c r="D145" s="295"/>
      <c r="E145" s="290"/>
      <c r="F145" s="290"/>
      <c r="G145" s="290"/>
      <c r="H145" s="290"/>
      <c r="I145" s="290"/>
      <c r="J145" s="290"/>
      <c r="K145" s="290"/>
      <c r="L145" s="698"/>
      <c r="M145" s="698"/>
      <c r="N145" s="698"/>
      <c r="O145" s="698"/>
      <c r="P145" s="698"/>
      <c r="Q145" s="698"/>
      <c r="R145" s="290"/>
      <c r="S145" s="729"/>
      <c r="T145" s="435"/>
      <c r="U145" s="731"/>
      <c r="V145" s="731"/>
      <c r="W145" s="731"/>
      <c r="X145" s="731"/>
      <c r="Y145" s="698"/>
      <c r="Z145" s="698"/>
      <c r="AA145" s="698"/>
      <c r="AB145" s="698"/>
      <c r="AC145" s="698"/>
      <c r="AD145" s="698"/>
      <c r="AE145" s="698"/>
      <c r="AF145" s="698"/>
      <c r="AG145" s="698"/>
      <c r="AH145" s="698"/>
      <c r="AI145" s="698"/>
      <c r="AJ145" s="698"/>
      <c r="AK145" s="698"/>
      <c r="AL145" s="698"/>
      <c r="AM145" s="698"/>
      <c r="AN145" s="698"/>
      <c r="AO145" s="698"/>
      <c r="AP145" s="698"/>
      <c r="AQ145" s="698"/>
      <c r="AR145" s="698"/>
      <c r="AS145" s="698"/>
      <c r="AT145" s="698"/>
      <c r="AU145" s="698"/>
      <c r="AV145" s="698"/>
      <c r="AW145" s="698"/>
      <c r="AX145" s="698"/>
      <c r="AY145" s="698"/>
      <c r="AZ145" s="698"/>
      <c r="BA145" s="698"/>
      <c r="BB145" s="698"/>
      <c r="BC145" s="698"/>
      <c r="BD145" s="698"/>
      <c r="BE145" s="698"/>
      <c r="BF145" s="698"/>
      <c r="BG145" s="698"/>
      <c r="BH145" s="698"/>
      <c r="BI145" s="698"/>
      <c r="BJ145" s="698"/>
      <c r="BK145" s="698"/>
      <c r="BL145" s="698"/>
      <c r="BM145" s="698"/>
      <c r="BN145" s="698"/>
      <c r="BO145" s="698"/>
      <c r="BP145" s="698"/>
      <c r="BQ145" s="698"/>
      <c r="BR145" s="698"/>
      <c r="BS145" s="698"/>
      <c r="BT145" s="698"/>
      <c r="BU145" s="698"/>
      <c r="BV145" s="698"/>
      <c r="BW145" s="698"/>
      <c r="BX145" s="698"/>
      <c r="BY145" s="698"/>
      <c r="BZ145" s="435"/>
      <c r="CA145" s="698"/>
      <c r="CB145" s="698"/>
      <c r="CC145" s="698"/>
      <c r="CD145" s="698"/>
      <c r="CE145" s="698"/>
      <c r="CF145" s="290"/>
      <c r="CG145" s="290"/>
      <c r="CH145" s="290"/>
      <c r="CI145" s="290"/>
      <c r="CJ145" s="290"/>
      <c r="CK145" s="290"/>
      <c r="CL145" s="290"/>
    </row>
    <row r="146" spans="1:90" x14ac:dyDescent="0.15">
      <c r="A146" s="290"/>
      <c r="B146" s="290"/>
      <c r="C146" s="290"/>
      <c r="D146" s="290"/>
      <c r="E146" s="290"/>
      <c r="F146" s="290"/>
      <c r="G146" s="290"/>
      <c r="H146" s="290"/>
      <c r="I146" s="290"/>
      <c r="J146" s="290"/>
      <c r="K146" s="290"/>
      <c r="L146" s="698"/>
      <c r="M146" s="698"/>
      <c r="N146" s="698"/>
      <c r="O146" s="698"/>
      <c r="P146" s="698"/>
      <c r="Q146" s="698"/>
      <c r="R146" s="290"/>
      <c r="S146" s="698"/>
      <c r="T146" s="698"/>
      <c r="U146" s="698"/>
      <c r="V146" s="698"/>
      <c r="W146" s="698"/>
      <c r="X146" s="698"/>
      <c r="Y146" s="698"/>
      <c r="Z146" s="698"/>
      <c r="AA146" s="698"/>
      <c r="AB146" s="698"/>
      <c r="AC146" s="698"/>
      <c r="AD146" s="698"/>
      <c r="AE146" s="698"/>
      <c r="AF146" s="698"/>
      <c r="AG146" s="698"/>
      <c r="AH146" s="698"/>
      <c r="AI146" s="698"/>
      <c r="AJ146" s="698"/>
      <c r="AK146" s="698"/>
      <c r="AL146" s="698"/>
      <c r="AM146" s="698"/>
      <c r="AN146" s="698"/>
      <c r="AO146" s="698"/>
      <c r="AP146" s="698"/>
      <c r="AQ146" s="698"/>
      <c r="AR146" s="698"/>
      <c r="AS146" s="698"/>
      <c r="AT146" s="698"/>
      <c r="AU146" s="698"/>
      <c r="AV146" s="698"/>
      <c r="AW146" s="698"/>
      <c r="AX146" s="698"/>
      <c r="AY146" s="698"/>
      <c r="AZ146" s="698"/>
      <c r="BA146" s="698"/>
      <c r="BB146" s="698"/>
      <c r="BC146" s="698"/>
      <c r="BD146" s="698"/>
      <c r="BE146" s="698"/>
      <c r="BF146" s="698"/>
      <c r="BG146" s="698"/>
      <c r="BH146" s="698"/>
      <c r="BI146" s="698"/>
      <c r="BJ146" s="698"/>
      <c r="BK146" s="698"/>
      <c r="BL146" s="698"/>
      <c r="BM146" s="698"/>
      <c r="BN146" s="698"/>
      <c r="BO146" s="698"/>
      <c r="BP146" s="698"/>
      <c r="BQ146" s="698"/>
      <c r="BR146" s="698"/>
      <c r="BS146" s="698"/>
      <c r="BT146" s="698"/>
      <c r="BU146" s="698"/>
      <c r="BV146" s="698"/>
      <c r="BW146" s="698"/>
      <c r="BX146" s="698"/>
      <c r="BY146" s="698"/>
      <c r="BZ146" s="435"/>
      <c r="CA146" s="698"/>
      <c r="CB146" s="698"/>
      <c r="CC146" s="698"/>
      <c r="CD146" s="698"/>
      <c r="CE146" s="698"/>
      <c r="CF146" s="290"/>
      <c r="CG146" s="290"/>
      <c r="CH146" s="290"/>
      <c r="CI146" s="290"/>
      <c r="CJ146" s="290"/>
      <c r="CK146" s="290"/>
      <c r="CL146" s="290"/>
    </row>
    <row r="147" spans="1:90" x14ac:dyDescent="0.15">
      <c r="A147" s="290"/>
      <c r="B147" s="290"/>
      <c r="C147" s="290"/>
      <c r="D147" s="290"/>
      <c r="E147" s="290"/>
      <c r="F147" s="290"/>
      <c r="G147" s="290"/>
      <c r="H147" s="290"/>
      <c r="I147" s="290"/>
      <c r="J147" s="290"/>
      <c r="K147" s="290"/>
      <c r="L147" s="732"/>
      <c r="M147" s="732"/>
      <c r="N147" s="732"/>
      <c r="O147" s="732"/>
      <c r="P147" s="732"/>
      <c r="Q147" s="732"/>
      <c r="R147" s="732"/>
      <c r="S147" s="732"/>
      <c r="T147" s="732"/>
      <c r="U147" s="732"/>
      <c r="V147" s="736"/>
      <c r="W147" s="732"/>
      <c r="X147" s="732"/>
      <c r="Y147" s="732"/>
      <c r="Z147" s="732"/>
      <c r="AA147" s="732"/>
      <c r="AB147" s="732"/>
      <c r="AC147" s="732"/>
      <c r="AD147" s="732"/>
      <c r="AE147" s="732"/>
      <c r="AF147" s="732"/>
      <c r="AG147" s="736"/>
      <c r="AH147" s="736"/>
      <c r="AI147" s="736"/>
      <c r="AJ147" s="732"/>
      <c r="AK147" s="732"/>
      <c r="AL147" s="732"/>
      <c r="AM147" s="732"/>
      <c r="AN147" s="732"/>
      <c r="AO147" s="732"/>
      <c r="AP147" s="732"/>
      <c r="AQ147" s="732"/>
      <c r="AR147" s="732"/>
      <c r="AS147" s="732"/>
      <c r="AT147" s="736"/>
      <c r="AU147" s="732"/>
      <c r="AV147" s="732"/>
      <c r="AW147" s="732"/>
      <c r="AX147" s="732"/>
      <c r="AY147" s="732"/>
      <c r="AZ147" s="732"/>
      <c r="BA147" s="732"/>
      <c r="BB147" s="732"/>
      <c r="BC147" s="732"/>
      <c r="BD147" s="732"/>
      <c r="BE147" s="736"/>
      <c r="BF147" s="736"/>
      <c r="BG147" s="736"/>
      <c r="BH147" s="732"/>
      <c r="BI147" s="732"/>
      <c r="BJ147" s="732"/>
      <c r="BK147" s="732"/>
      <c r="BL147" s="732"/>
      <c r="BM147" s="732"/>
      <c r="BN147" s="732"/>
      <c r="BO147" s="732"/>
      <c r="BP147" s="732"/>
      <c r="BQ147" s="732"/>
      <c r="BR147" s="736"/>
      <c r="BS147" s="732"/>
      <c r="BT147" s="732"/>
      <c r="BU147" s="732"/>
      <c r="BV147" s="732"/>
      <c r="BW147" s="732"/>
      <c r="BX147" s="732"/>
      <c r="BY147" s="732"/>
      <c r="BZ147" s="732"/>
      <c r="CA147" s="732"/>
      <c r="CB147" s="732"/>
      <c r="CC147" s="736"/>
      <c r="CD147" s="736"/>
      <c r="CE147" s="736"/>
      <c r="CF147" s="290"/>
      <c r="CG147" s="290"/>
      <c r="CH147" s="290"/>
      <c r="CI147" s="290"/>
      <c r="CJ147" s="290"/>
      <c r="CK147" s="290"/>
      <c r="CL147" s="290"/>
    </row>
    <row r="148" spans="1:90" x14ac:dyDescent="0.15">
      <c r="A148" s="290"/>
      <c r="B148" s="290"/>
      <c r="C148" s="290"/>
      <c r="D148" s="290"/>
      <c r="E148" s="290"/>
      <c r="F148" s="290"/>
      <c r="G148" s="290"/>
      <c r="H148" s="290"/>
      <c r="I148" s="290"/>
      <c r="J148" s="290"/>
      <c r="K148" s="290"/>
      <c r="L148" s="698"/>
      <c r="M148" s="698"/>
      <c r="N148" s="698"/>
      <c r="O148" s="698"/>
      <c r="P148" s="698"/>
      <c r="Q148" s="698"/>
      <c r="R148" s="698"/>
      <c r="S148" s="698"/>
      <c r="T148" s="698"/>
      <c r="U148" s="698"/>
      <c r="V148" s="435"/>
      <c r="W148" s="698"/>
      <c r="X148" s="698"/>
      <c r="Y148" s="698"/>
      <c r="Z148" s="698"/>
      <c r="AA148" s="698"/>
      <c r="AB148" s="698"/>
      <c r="AC148" s="698"/>
      <c r="AD148" s="698"/>
      <c r="AE148" s="698"/>
      <c r="AF148" s="698"/>
      <c r="AG148" s="698"/>
      <c r="AH148" s="698"/>
      <c r="AI148" s="698"/>
      <c r="AJ148" s="698"/>
      <c r="AK148" s="698"/>
      <c r="AL148" s="698"/>
      <c r="AM148" s="698"/>
      <c r="AN148" s="698"/>
      <c r="AO148" s="698"/>
      <c r="AP148" s="698"/>
      <c r="AQ148" s="698"/>
      <c r="AR148" s="698"/>
      <c r="AS148" s="698"/>
      <c r="AT148" s="435"/>
      <c r="AU148" s="698"/>
      <c r="AV148" s="698"/>
      <c r="AW148" s="698"/>
      <c r="AX148" s="698"/>
      <c r="AY148" s="698"/>
      <c r="AZ148" s="698"/>
      <c r="BA148" s="698"/>
      <c r="BB148" s="698"/>
      <c r="BC148" s="698"/>
      <c r="BD148" s="698"/>
      <c r="BE148" s="698"/>
      <c r="BF148" s="698"/>
      <c r="BG148" s="698"/>
      <c r="BH148" s="698"/>
      <c r="BI148" s="698"/>
      <c r="BJ148" s="698"/>
      <c r="BK148" s="698"/>
      <c r="BL148" s="698"/>
      <c r="BM148" s="698"/>
      <c r="BN148" s="698"/>
      <c r="BO148" s="698"/>
      <c r="BP148" s="698"/>
      <c r="BQ148" s="698"/>
      <c r="BR148" s="435"/>
      <c r="BS148" s="698"/>
      <c r="BT148" s="698"/>
      <c r="BU148" s="698"/>
      <c r="BV148" s="698"/>
      <c r="BW148" s="698"/>
      <c r="BX148" s="698"/>
      <c r="BY148" s="698"/>
      <c r="BZ148" s="698"/>
      <c r="CA148" s="698"/>
      <c r="CB148" s="698"/>
      <c r="CC148" s="698"/>
      <c r="CD148" s="698"/>
      <c r="CE148" s="698"/>
      <c r="CF148" s="290"/>
      <c r="CG148" s="290"/>
      <c r="CH148" s="290"/>
      <c r="CI148" s="290"/>
      <c r="CJ148" s="290"/>
      <c r="CK148" s="290"/>
      <c r="CL148" s="290"/>
    </row>
    <row r="149" spans="1:90" x14ac:dyDescent="0.15">
      <c r="A149" s="290"/>
      <c r="B149" s="290"/>
      <c r="C149" s="290"/>
      <c r="D149" s="290"/>
      <c r="E149" s="290"/>
      <c r="F149" s="290"/>
      <c r="G149" s="290"/>
      <c r="H149" s="290"/>
      <c r="I149" s="290"/>
      <c r="J149" s="290"/>
      <c r="K149" s="290"/>
      <c r="L149" s="435"/>
      <c r="M149" s="435"/>
      <c r="N149" s="435"/>
      <c r="O149" s="435"/>
      <c r="P149" s="435"/>
      <c r="Q149" s="435"/>
      <c r="R149" s="435"/>
      <c r="S149" s="435"/>
      <c r="T149" s="435"/>
      <c r="U149" s="435"/>
      <c r="V149" s="435"/>
      <c r="W149" s="698"/>
      <c r="X149" s="698"/>
      <c r="Y149" s="698"/>
      <c r="Z149" s="698"/>
      <c r="AA149" s="698"/>
      <c r="AB149" s="698"/>
      <c r="AC149" s="698"/>
      <c r="AD149" s="698"/>
      <c r="AE149" s="698"/>
      <c r="AF149" s="698"/>
      <c r="AG149" s="698"/>
      <c r="AH149" s="698"/>
      <c r="AI149" s="698"/>
      <c r="AJ149" s="435"/>
      <c r="AK149" s="435"/>
      <c r="AL149" s="435"/>
      <c r="AM149" s="435"/>
      <c r="AN149" s="435"/>
      <c r="AO149" s="435"/>
      <c r="AP149" s="435"/>
      <c r="AQ149" s="435"/>
      <c r="AR149" s="435"/>
      <c r="AS149" s="435"/>
      <c r="AT149" s="435"/>
      <c r="AU149" s="698"/>
      <c r="AV149" s="698"/>
      <c r="AW149" s="698"/>
      <c r="AX149" s="698"/>
      <c r="AY149" s="698"/>
      <c r="AZ149" s="698"/>
      <c r="BA149" s="698"/>
      <c r="BB149" s="698"/>
      <c r="BC149" s="698"/>
      <c r="BD149" s="698"/>
      <c r="BE149" s="698"/>
      <c r="BF149" s="698"/>
      <c r="BG149" s="698"/>
      <c r="BH149" s="435"/>
      <c r="BI149" s="435"/>
      <c r="BJ149" s="435"/>
      <c r="BK149" s="435"/>
      <c r="BL149" s="435"/>
      <c r="BM149" s="435"/>
      <c r="BN149" s="435"/>
      <c r="BO149" s="435"/>
      <c r="BP149" s="435"/>
      <c r="BQ149" s="435"/>
      <c r="BR149" s="435"/>
      <c r="BS149" s="698"/>
      <c r="BT149" s="698"/>
      <c r="BU149" s="698"/>
      <c r="BV149" s="698"/>
      <c r="BW149" s="698"/>
      <c r="BX149" s="698"/>
      <c r="BY149" s="698"/>
      <c r="BZ149" s="698"/>
      <c r="CA149" s="698"/>
      <c r="CB149" s="698"/>
      <c r="CC149" s="698"/>
      <c r="CD149" s="698"/>
      <c r="CE149" s="698"/>
      <c r="CF149" s="290"/>
      <c r="CG149" s="290"/>
      <c r="CH149" s="290"/>
      <c r="CI149" s="290"/>
      <c r="CJ149" s="290"/>
      <c r="CK149" s="290"/>
      <c r="CL149" s="290"/>
    </row>
    <row r="150" spans="1:90" ht="13.5" customHeight="1" x14ac:dyDescent="0.15">
      <c r="A150" s="290"/>
      <c r="B150" s="290"/>
      <c r="C150" s="290"/>
      <c r="D150" s="290"/>
      <c r="E150" s="290"/>
      <c r="F150" s="290"/>
      <c r="G150" s="290"/>
      <c r="H150" s="290"/>
      <c r="I150" s="290"/>
      <c r="J150" s="290"/>
      <c r="K150" s="290"/>
      <c r="L150" s="733"/>
      <c r="M150" s="734"/>
      <c r="N150" s="734"/>
      <c r="O150" s="734"/>
      <c r="P150" s="734"/>
      <c r="Q150" s="734"/>
      <c r="R150" s="734"/>
      <c r="S150" s="734"/>
      <c r="T150" s="734"/>
      <c r="U150" s="734"/>
      <c r="V150" s="734"/>
      <c r="W150" s="698"/>
      <c r="X150" s="698"/>
      <c r="Y150" s="698"/>
      <c r="Z150" s="698"/>
      <c r="AA150" s="698"/>
      <c r="AB150" s="698"/>
      <c r="AC150" s="698"/>
      <c r="AD150" s="698"/>
      <c r="AE150" s="698"/>
      <c r="AF150" s="698"/>
      <c r="AG150" s="698"/>
      <c r="AH150" s="698"/>
      <c r="AI150" s="698"/>
      <c r="AJ150" s="735"/>
      <c r="AK150" s="734"/>
      <c r="AL150" s="734"/>
      <c r="AM150" s="734"/>
      <c r="AN150" s="734"/>
      <c r="AO150" s="734"/>
      <c r="AP150" s="734"/>
      <c r="AQ150" s="734"/>
      <c r="AR150" s="734"/>
      <c r="AS150" s="734"/>
      <c r="AT150" s="734"/>
      <c r="AU150" s="698"/>
      <c r="AV150" s="698"/>
      <c r="AW150" s="698"/>
      <c r="AX150" s="698"/>
      <c r="AY150" s="698"/>
      <c r="AZ150" s="698"/>
      <c r="BA150" s="698"/>
      <c r="BB150" s="698"/>
      <c r="BC150" s="698"/>
      <c r="BD150" s="698"/>
      <c r="BE150" s="698"/>
      <c r="BF150" s="698"/>
      <c r="BG150" s="698"/>
      <c r="BH150" s="735"/>
      <c r="BI150" s="734"/>
      <c r="BJ150" s="734"/>
      <c r="BK150" s="734"/>
      <c r="BL150" s="734"/>
      <c r="BM150" s="734"/>
      <c r="BN150" s="734"/>
      <c r="BO150" s="734"/>
      <c r="BP150" s="734"/>
      <c r="BQ150" s="734"/>
      <c r="BR150" s="734"/>
      <c r="BS150" s="698"/>
      <c r="BT150" s="698"/>
      <c r="BU150" s="698"/>
      <c r="BV150" s="698"/>
      <c r="BW150" s="698"/>
      <c r="BX150" s="698"/>
      <c r="BY150" s="698"/>
      <c r="BZ150" s="698"/>
      <c r="CA150" s="698"/>
      <c r="CB150" s="698"/>
      <c r="CC150" s="698"/>
      <c r="CD150" s="698"/>
      <c r="CE150" s="698"/>
      <c r="CF150" s="290"/>
      <c r="CG150" s="290"/>
      <c r="CH150" s="290"/>
      <c r="CI150" s="290"/>
      <c r="CJ150" s="290"/>
      <c r="CK150" s="290"/>
      <c r="CL150" s="290"/>
    </row>
    <row r="151" spans="1:90" ht="13.5" customHeight="1" x14ac:dyDescent="0.15">
      <c r="A151" s="290"/>
      <c r="B151" s="290"/>
      <c r="C151" s="290"/>
      <c r="D151" s="290"/>
      <c r="E151" s="290"/>
      <c r="F151" s="290"/>
      <c r="G151" s="290"/>
      <c r="H151" s="290"/>
      <c r="I151" s="290"/>
      <c r="J151" s="290"/>
      <c r="K151" s="290"/>
      <c r="L151" s="735"/>
      <c r="M151" s="734"/>
      <c r="N151" s="734"/>
      <c r="O151" s="734"/>
      <c r="P151" s="734"/>
      <c r="Q151" s="734"/>
      <c r="R151" s="734"/>
      <c r="S151" s="734"/>
      <c r="T151" s="734"/>
      <c r="U151" s="734"/>
      <c r="V151" s="734"/>
      <c r="W151" s="698"/>
      <c r="X151" s="698"/>
      <c r="Y151" s="698"/>
      <c r="Z151" s="698"/>
      <c r="AA151" s="698"/>
      <c r="AB151" s="698"/>
      <c r="AC151" s="698"/>
      <c r="AD151" s="698"/>
      <c r="AE151" s="698"/>
      <c r="AF151" s="698"/>
      <c r="AG151" s="698"/>
      <c r="AH151" s="698"/>
      <c r="AI151" s="698"/>
      <c r="AJ151" s="735"/>
      <c r="AK151" s="734"/>
      <c r="AL151" s="734"/>
      <c r="AM151" s="734"/>
      <c r="AN151" s="734"/>
      <c r="AO151" s="734"/>
      <c r="AP151" s="734"/>
      <c r="AQ151" s="734"/>
      <c r="AR151" s="734"/>
      <c r="AS151" s="734"/>
      <c r="AT151" s="734"/>
      <c r="AU151" s="698"/>
      <c r="AV151" s="698"/>
      <c r="AW151" s="698"/>
      <c r="AX151" s="698"/>
      <c r="AY151" s="698"/>
      <c r="AZ151" s="698"/>
      <c r="BA151" s="698"/>
      <c r="BB151" s="698"/>
      <c r="BC151" s="698"/>
      <c r="BD151" s="698"/>
      <c r="BE151" s="698"/>
      <c r="BF151" s="698"/>
      <c r="BG151" s="698"/>
      <c r="BH151" s="735"/>
      <c r="BI151" s="734"/>
      <c r="BJ151" s="734"/>
      <c r="BK151" s="734"/>
      <c r="BL151" s="734"/>
      <c r="BM151" s="734"/>
      <c r="BN151" s="734"/>
      <c r="BO151" s="734"/>
      <c r="BP151" s="734"/>
      <c r="BQ151" s="734"/>
      <c r="BR151" s="734"/>
      <c r="BS151" s="698"/>
      <c r="BT151" s="698"/>
      <c r="BU151" s="698"/>
      <c r="BV151" s="698"/>
      <c r="BW151" s="698"/>
      <c r="BX151" s="698"/>
      <c r="BY151" s="698"/>
      <c r="BZ151" s="698"/>
      <c r="CA151" s="698"/>
      <c r="CB151" s="698"/>
      <c r="CC151" s="698"/>
      <c r="CD151" s="698"/>
      <c r="CE151" s="698"/>
      <c r="CF151" s="290"/>
      <c r="CG151" s="290"/>
      <c r="CH151" s="290"/>
      <c r="CI151" s="290"/>
      <c r="CJ151" s="290"/>
      <c r="CK151" s="290"/>
      <c r="CL151" s="290"/>
    </row>
    <row r="152" spans="1:90" ht="13.5" customHeight="1" x14ac:dyDescent="0.15">
      <c r="A152" s="290"/>
      <c r="B152" s="290"/>
      <c r="C152" s="290"/>
      <c r="D152" s="290"/>
      <c r="E152" s="290"/>
      <c r="F152" s="290"/>
      <c r="G152" s="290"/>
      <c r="H152" s="290"/>
      <c r="I152" s="290"/>
      <c r="J152" s="290"/>
      <c r="K152" s="290"/>
      <c r="L152" s="732"/>
      <c r="M152" s="732"/>
      <c r="N152" s="732"/>
      <c r="O152" s="732"/>
      <c r="P152" s="732"/>
      <c r="Q152" s="732"/>
      <c r="R152" s="732"/>
      <c r="S152" s="732"/>
      <c r="T152" s="732"/>
      <c r="U152" s="732"/>
      <c r="V152" s="732"/>
      <c r="W152" s="732"/>
      <c r="X152" s="732"/>
      <c r="Y152" s="732"/>
      <c r="Z152" s="732"/>
      <c r="AA152" s="732"/>
      <c r="AB152" s="435"/>
      <c r="AC152" s="435"/>
      <c r="AD152" s="435"/>
      <c r="AE152" s="435"/>
      <c r="AF152" s="698"/>
      <c r="AG152" s="698"/>
      <c r="AH152" s="698"/>
      <c r="AI152" s="698"/>
      <c r="AJ152" s="737"/>
      <c r="AK152" s="698"/>
      <c r="AL152" s="698"/>
      <c r="AM152" s="698"/>
      <c r="AN152" s="698"/>
      <c r="AO152" s="698"/>
      <c r="AP152" s="698"/>
      <c r="AQ152" s="698"/>
      <c r="AR152" s="698"/>
      <c r="AS152" s="698"/>
      <c r="AT152" s="698"/>
      <c r="AU152" s="669"/>
      <c r="AV152" s="698"/>
      <c r="AW152" s="698"/>
      <c r="AX152" s="698"/>
      <c r="AY152" s="698"/>
      <c r="AZ152" s="698"/>
      <c r="BA152" s="698"/>
      <c r="BB152" s="698"/>
      <c r="BC152" s="698"/>
      <c r="BD152" s="698"/>
      <c r="BE152" s="698"/>
      <c r="BF152" s="698"/>
      <c r="BG152" s="698"/>
      <c r="BH152" s="698"/>
      <c r="BI152" s="698"/>
      <c r="BJ152" s="698"/>
      <c r="BK152" s="698"/>
      <c r="BL152" s="698"/>
      <c r="BM152" s="698"/>
      <c r="BN152" s="698"/>
      <c r="BO152" s="698"/>
      <c r="BP152" s="698"/>
      <c r="BQ152" s="698"/>
      <c r="BR152" s="698"/>
      <c r="BS152" s="698"/>
      <c r="BT152" s="698"/>
      <c r="BU152" s="698"/>
      <c r="BV152" s="698"/>
      <c r="BW152" s="698"/>
      <c r="BX152" s="698"/>
      <c r="BY152" s="698"/>
      <c r="BZ152" s="698"/>
      <c r="CA152" s="698"/>
      <c r="CB152" s="698"/>
      <c r="CC152" s="698"/>
      <c r="CD152" s="698"/>
      <c r="CE152" s="698"/>
      <c r="CF152" s="290"/>
      <c r="CG152" s="290"/>
      <c r="CH152" s="290"/>
      <c r="CI152" s="290"/>
      <c r="CJ152" s="290"/>
      <c r="CK152" s="290"/>
      <c r="CL152" s="290"/>
    </row>
    <row r="153" spans="1:90" x14ac:dyDescent="0.15">
      <c r="A153" s="290"/>
      <c r="B153" s="290"/>
      <c r="C153" s="290"/>
      <c r="D153" s="290"/>
      <c r="E153" s="296"/>
      <c r="F153" s="290"/>
      <c r="G153" s="290"/>
      <c r="H153" s="290"/>
      <c r="I153" s="290"/>
      <c r="J153" s="290"/>
      <c r="K153" s="290"/>
      <c r="L153" s="698"/>
      <c r="M153" s="698"/>
      <c r="N153" s="698"/>
      <c r="O153" s="698"/>
      <c r="P153" s="698"/>
      <c r="Q153" s="698"/>
      <c r="R153" s="698"/>
      <c r="S153" s="698"/>
      <c r="T153" s="698"/>
      <c r="U153" s="698"/>
      <c r="V153" s="698"/>
      <c r="W153" s="698"/>
      <c r="X153" s="698"/>
      <c r="Y153" s="698"/>
      <c r="Z153" s="698"/>
      <c r="AA153" s="698"/>
      <c r="AB153" s="435"/>
      <c r="AC153" s="435"/>
      <c r="AD153" s="435"/>
      <c r="AE153" s="435"/>
      <c r="AF153" s="698"/>
      <c r="AG153" s="698"/>
      <c r="AH153" s="698"/>
      <c r="AI153" s="698"/>
      <c r="AJ153" s="698"/>
      <c r="AK153" s="698"/>
      <c r="AL153" s="698"/>
      <c r="AM153" s="698"/>
      <c r="AN153" s="698"/>
      <c r="AO153" s="698"/>
      <c r="AP153" s="698"/>
      <c r="AQ153" s="698"/>
      <c r="AR153" s="698"/>
      <c r="AS153" s="698"/>
      <c r="AT153" s="698"/>
      <c r="AU153" s="698"/>
      <c r="AV153" s="698"/>
      <c r="AW153" s="698"/>
      <c r="AX153" s="698"/>
      <c r="AY153" s="698"/>
      <c r="AZ153" s="698"/>
      <c r="BA153" s="698"/>
      <c r="BB153" s="698"/>
      <c r="BC153" s="698"/>
      <c r="BD153" s="698"/>
      <c r="BE153" s="698"/>
      <c r="BF153" s="698"/>
      <c r="BG153" s="698"/>
      <c r="BH153" s="698"/>
      <c r="BI153" s="698"/>
      <c r="BJ153" s="698"/>
      <c r="BK153" s="698"/>
      <c r="BL153" s="698"/>
      <c r="BM153" s="698"/>
      <c r="BN153" s="698"/>
      <c r="BO153" s="698"/>
      <c r="BP153" s="698"/>
      <c r="BQ153" s="698"/>
      <c r="BR153" s="698"/>
      <c r="BS153" s="698"/>
      <c r="BT153" s="698"/>
      <c r="BU153" s="698"/>
      <c r="BV153" s="698"/>
      <c r="BW153" s="698"/>
      <c r="BX153" s="698"/>
      <c r="BY153" s="698"/>
      <c r="BZ153" s="698"/>
      <c r="CA153" s="698"/>
      <c r="CB153" s="698"/>
      <c r="CC153" s="698"/>
      <c r="CD153" s="698"/>
      <c r="CE153" s="698"/>
      <c r="CF153" s="290"/>
      <c r="CG153" s="290"/>
      <c r="CH153" s="290"/>
      <c r="CI153" s="290"/>
      <c r="CJ153" s="290"/>
      <c r="CK153" s="290"/>
      <c r="CL153" s="290"/>
    </row>
    <row r="154" spans="1:90" x14ac:dyDescent="0.15">
      <c r="A154" s="290"/>
      <c r="B154" s="290"/>
      <c r="C154" s="290"/>
      <c r="D154" s="290"/>
      <c r="E154" s="296"/>
      <c r="F154" s="290"/>
      <c r="G154" s="290"/>
      <c r="H154" s="290"/>
      <c r="I154" s="290"/>
      <c r="J154" s="290"/>
      <c r="K154" s="290"/>
      <c r="L154" s="698"/>
      <c r="M154" s="698"/>
      <c r="N154" s="698"/>
      <c r="O154" s="698"/>
      <c r="P154" s="698"/>
      <c r="Q154" s="698"/>
      <c r="R154" s="698"/>
      <c r="S154" s="698"/>
      <c r="T154" s="698"/>
      <c r="U154" s="698"/>
      <c r="V154" s="698"/>
      <c r="W154" s="698"/>
      <c r="X154" s="698"/>
      <c r="Y154" s="698"/>
      <c r="Z154" s="698"/>
      <c r="AA154" s="698"/>
      <c r="AB154" s="435"/>
      <c r="AC154" s="435"/>
      <c r="AD154" s="435"/>
      <c r="AE154" s="435"/>
      <c r="AF154" s="698"/>
      <c r="AG154" s="698"/>
      <c r="AH154" s="698"/>
      <c r="AI154" s="698"/>
      <c r="AJ154" s="698"/>
      <c r="AK154" s="698"/>
      <c r="AL154" s="698"/>
      <c r="AM154" s="698"/>
      <c r="AN154" s="698"/>
      <c r="AO154" s="698"/>
      <c r="AP154" s="698"/>
      <c r="AQ154" s="698"/>
      <c r="AR154" s="698"/>
      <c r="AS154" s="698"/>
      <c r="AT154" s="698"/>
      <c r="AU154" s="698"/>
      <c r="AV154" s="698"/>
      <c r="AW154" s="698"/>
      <c r="AX154" s="698"/>
      <c r="AY154" s="698"/>
      <c r="AZ154" s="698"/>
      <c r="BA154" s="698"/>
      <c r="BB154" s="698"/>
      <c r="BC154" s="698"/>
      <c r="BD154" s="698"/>
      <c r="BE154" s="698"/>
      <c r="BF154" s="698"/>
      <c r="BG154" s="698"/>
      <c r="BH154" s="698"/>
      <c r="BI154" s="698"/>
      <c r="BJ154" s="698"/>
      <c r="BK154" s="698"/>
      <c r="BL154" s="698"/>
      <c r="BM154" s="698"/>
      <c r="BN154" s="698"/>
      <c r="BO154" s="698"/>
      <c r="BP154" s="698"/>
      <c r="BQ154" s="698"/>
      <c r="BR154" s="698"/>
      <c r="BS154" s="698"/>
      <c r="BT154" s="698"/>
      <c r="BU154" s="698"/>
      <c r="BV154" s="698"/>
      <c r="BW154" s="698"/>
      <c r="BX154" s="698"/>
      <c r="BY154" s="698"/>
      <c r="BZ154" s="698"/>
      <c r="CA154" s="698"/>
      <c r="CB154" s="698"/>
      <c r="CC154" s="698"/>
      <c r="CD154" s="698"/>
      <c r="CE154" s="698"/>
      <c r="CF154" s="290"/>
      <c r="CG154" s="290"/>
      <c r="CH154" s="290"/>
      <c r="CI154" s="290"/>
      <c r="CJ154" s="290"/>
      <c r="CK154" s="290"/>
      <c r="CL154" s="290"/>
    </row>
    <row r="155" spans="1:90" ht="13.5" customHeight="1" x14ac:dyDescent="0.15">
      <c r="A155" s="290"/>
      <c r="B155" s="290"/>
      <c r="C155" s="290"/>
      <c r="D155" s="290"/>
      <c r="E155" s="296"/>
      <c r="F155" s="728"/>
      <c r="G155" s="728"/>
      <c r="H155" s="728"/>
      <c r="I155" s="728"/>
      <c r="J155" s="728"/>
      <c r="K155" s="728"/>
      <c r="L155" s="732"/>
      <c r="M155" s="732"/>
      <c r="N155" s="732"/>
      <c r="O155" s="732"/>
      <c r="P155" s="732"/>
      <c r="Q155" s="732"/>
      <c r="R155" s="732"/>
      <c r="S155" s="732"/>
      <c r="T155" s="732"/>
      <c r="U155" s="732"/>
      <c r="V155" s="732"/>
      <c r="W155" s="732"/>
      <c r="X155" s="732"/>
      <c r="Y155" s="732"/>
      <c r="Z155" s="732"/>
      <c r="AA155" s="732"/>
      <c r="AB155" s="435"/>
      <c r="AC155" s="435"/>
      <c r="AD155" s="435"/>
      <c r="AE155" s="435"/>
      <c r="AF155" s="728"/>
      <c r="AG155" s="728"/>
      <c r="AH155" s="728"/>
      <c r="AI155" s="728"/>
      <c r="AJ155" s="729"/>
      <c r="AK155" s="729"/>
      <c r="AL155" s="729"/>
      <c r="AM155" s="698"/>
      <c r="AN155" s="698"/>
      <c r="AO155" s="698"/>
      <c r="AP155" s="698"/>
      <c r="AQ155" s="698"/>
      <c r="AR155" s="698"/>
      <c r="AS155" s="698"/>
      <c r="AT155" s="698"/>
      <c r="AU155" s="728"/>
      <c r="AV155" s="728"/>
      <c r="AW155" s="728"/>
      <c r="AX155" s="728"/>
      <c r="AY155" s="728"/>
      <c r="AZ155" s="728"/>
      <c r="BA155" s="728"/>
      <c r="BB155" s="728"/>
      <c r="BC155" s="728"/>
      <c r="BD155" s="728"/>
      <c r="BE155" s="728"/>
      <c r="BF155" s="728"/>
      <c r="BG155" s="728"/>
      <c r="BH155" s="728"/>
      <c r="BI155" s="728"/>
      <c r="BJ155" s="728"/>
      <c r="BK155" s="728"/>
      <c r="BL155" s="728"/>
      <c r="BM155" s="738"/>
      <c r="BN155" s="738"/>
      <c r="BO155" s="738"/>
      <c r="BP155" s="738"/>
      <c r="BQ155" s="738"/>
      <c r="BR155" s="738"/>
      <c r="BS155" s="738"/>
      <c r="BT155" s="738"/>
      <c r="BU155" s="738"/>
      <c r="BV155" s="738"/>
      <c r="BW155" s="738"/>
      <c r="BX155" s="738"/>
      <c r="BY155" s="738"/>
      <c r="BZ155" s="738"/>
      <c r="CA155" s="738"/>
      <c r="CB155" s="738"/>
      <c r="CC155" s="738"/>
      <c r="CD155" s="738"/>
      <c r="CE155" s="738"/>
      <c r="CF155" s="290"/>
      <c r="CG155" s="290"/>
      <c r="CH155" s="290"/>
      <c r="CI155" s="290"/>
      <c r="CJ155" s="290"/>
      <c r="CK155" s="290"/>
      <c r="CL155" s="290"/>
    </row>
    <row r="156" spans="1:90" ht="13.5" customHeight="1" x14ac:dyDescent="0.15">
      <c r="A156" s="290"/>
      <c r="B156" s="290"/>
      <c r="C156" s="290"/>
      <c r="D156" s="290"/>
      <c r="E156" s="296"/>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8"/>
      <c r="AJ156" s="729"/>
      <c r="AK156" s="729"/>
      <c r="AL156" s="729"/>
      <c r="AM156" s="698"/>
      <c r="AN156" s="698"/>
      <c r="AO156" s="698"/>
      <c r="AP156" s="698"/>
      <c r="AQ156" s="698"/>
      <c r="AR156" s="698"/>
      <c r="AS156" s="698"/>
      <c r="AT156" s="698"/>
      <c r="AU156" s="728"/>
      <c r="AV156" s="728"/>
      <c r="AW156" s="728"/>
      <c r="AX156" s="728"/>
      <c r="AY156" s="728"/>
      <c r="AZ156" s="728"/>
      <c r="BA156" s="728"/>
      <c r="BB156" s="728"/>
      <c r="BC156" s="728"/>
      <c r="BD156" s="728"/>
      <c r="BE156" s="728"/>
      <c r="BF156" s="728"/>
      <c r="BG156" s="728"/>
      <c r="BH156" s="728"/>
      <c r="BI156" s="728"/>
      <c r="BJ156" s="728"/>
      <c r="BK156" s="728"/>
      <c r="BL156" s="728"/>
      <c r="BM156" s="738"/>
      <c r="BN156" s="738"/>
      <c r="BO156" s="738"/>
      <c r="BP156" s="738"/>
      <c r="BQ156" s="738"/>
      <c r="BR156" s="738"/>
      <c r="BS156" s="738"/>
      <c r="BT156" s="738"/>
      <c r="BU156" s="738"/>
      <c r="BV156" s="738"/>
      <c r="BW156" s="738"/>
      <c r="BX156" s="738"/>
      <c r="BY156" s="738"/>
      <c r="BZ156" s="738"/>
      <c r="CA156" s="738"/>
      <c r="CB156" s="738"/>
      <c r="CC156" s="738"/>
      <c r="CD156" s="738"/>
      <c r="CE156" s="738"/>
      <c r="CF156" s="290"/>
      <c r="CG156" s="290"/>
      <c r="CH156" s="290"/>
      <c r="CI156" s="290"/>
      <c r="CJ156" s="290"/>
      <c r="CK156" s="290"/>
      <c r="CL156" s="290"/>
    </row>
    <row r="157" spans="1:90" ht="13.5" customHeight="1" x14ac:dyDescent="0.15">
      <c r="A157" s="290"/>
      <c r="B157" s="290"/>
      <c r="C157" s="290"/>
      <c r="D157" s="290"/>
      <c r="E157" s="296"/>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8"/>
      <c r="AJ157" s="729"/>
      <c r="AK157" s="729"/>
      <c r="AL157" s="729"/>
      <c r="AM157" s="698"/>
      <c r="AN157" s="698"/>
      <c r="AO157" s="698"/>
      <c r="AP157" s="698"/>
      <c r="AQ157" s="698"/>
      <c r="AR157" s="698"/>
      <c r="AS157" s="698"/>
      <c r="AT157" s="698"/>
      <c r="AU157" s="728"/>
      <c r="AV157" s="728"/>
      <c r="AW157" s="728"/>
      <c r="AX157" s="728"/>
      <c r="AY157" s="728"/>
      <c r="AZ157" s="728"/>
      <c r="BA157" s="728"/>
      <c r="BB157" s="728"/>
      <c r="BC157" s="728"/>
      <c r="BD157" s="728"/>
      <c r="BE157" s="728"/>
      <c r="BF157" s="728"/>
      <c r="BG157" s="728"/>
      <c r="BH157" s="728"/>
      <c r="BI157" s="728"/>
      <c r="BJ157" s="728"/>
      <c r="BK157" s="728"/>
      <c r="BL157" s="728"/>
      <c r="BM157" s="738"/>
      <c r="BN157" s="738"/>
      <c r="BO157" s="738"/>
      <c r="BP157" s="738"/>
      <c r="BQ157" s="738"/>
      <c r="BR157" s="738"/>
      <c r="BS157" s="738"/>
      <c r="BT157" s="738"/>
      <c r="BU157" s="738"/>
      <c r="BV157" s="738"/>
      <c r="BW157" s="738"/>
      <c r="BX157" s="738"/>
      <c r="BY157" s="738"/>
      <c r="BZ157" s="738"/>
      <c r="CA157" s="738"/>
      <c r="CB157" s="738"/>
      <c r="CC157" s="738"/>
      <c r="CD157" s="738"/>
      <c r="CE157" s="738"/>
      <c r="CF157" s="290"/>
      <c r="CG157" s="290"/>
      <c r="CH157" s="290"/>
      <c r="CI157" s="290"/>
      <c r="CJ157" s="290"/>
      <c r="CK157" s="290"/>
      <c r="CL157" s="290"/>
    </row>
    <row r="158" spans="1:90" ht="13.5" customHeight="1" x14ac:dyDescent="0.15">
      <c r="A158" s="290"/>
      <c r="B158" s="290"/>
      <c r="C158" s="290"/>
      <c r="D158" s="290"/>
      <c r="E158" s="296"/>
      <c r="F158" s="728"/>
      <c r="G158" s="728"/>
      <c r="H158" s="728"/>
      <c r="I158" s="728"/>
      <c r="J158" s="728"/>
      <c r="K158" s="728"/>
      <c r="L158" s="732"/>
      <c r="M158" s="732"/>
      <c r="N158" s="732"/>
      <c r="O158" s="732"/>
      <c r="P158" s="732"/>
      <c r="Q158" s="732"/>
      <c r="R158" s="732"/>
      <c r="S158" s="732"/>
      <c r="T158" s="732"/>
      <c r="U158" s="732"/>
      <c r="V158" s="732"/>
      <c r="W158" s="732"/>
      <c r="X158" s="732"/>
      <c r="Y158" s="732"/>
      <c r="Z158" s="732"/>
      <c r="AA158" s="732"/>
      <c r="AB158" s="435"/>
      <c r="AC158" s="435"/>
      <c r="AD158" s="435"/>
      <c r="AE158" s="435"/>
      <c r="AF158" s="728"/>
      <c r="AG158" s="728"/>
      <c r="AH158" s="728"/>
      <c r="AI158" s="728"/>
      <c r="AJ158" s="729"/>
      <c r="AK158" s="729"/>
      <c r="AL158" s="729"/>
      <c r="AM158" s="698"/>
      <c r="AN158" s="698"/>
      <c r="AO158" s="698"/>
      <c r="AP158" s="698"/>
      <c r="AQ158" s="698"/>
      <c r="AR158" s="698"/>
      <c r="AS158" s="698"/>
      <c r="AT158" s="698"/>
      <c r="AU158" s="728"/>
      <c r="AV158" s="728"/>
      <c r="AW158" s="728"/>
      <c r="AX158" s="728"/>
      <c r="AY158" s="728"/>
      <c r="AZ158" s="728"/>
      <c r="BA158" s="728"/>
      <c r="BB158" s="728"/>
      <c r="BC158" s="728"/>
      <c r="BD158" s="728"/>
      <c r="BE158" s="728"/>
      <c r="BF158" s="728"/>
      <c r="BG158" s="728"/>
      <c r="BH158" s="728"/>
      <c r="BI158" s="728"/>
      <c r="BJ158" s="728"/>
      <c r="BK158" s="728"/>
      <c r="BL158" s="728"/>
      <c r="BM158" s="738"/>
      <c r="BN158" s="738"/>
      <c r="BO158" s="738"/>
      <c r="BP158" s="738"/>
      <c r="BQ158" s="738"/>
      <c r="BR158" s="738"/>
      <c r="BS158" s="738"/>
      <c r="BT158" s="738"/>
      <c r="BU158" s="738"/>
      <c r="BV158" s="738"/>
      <c r="BW158" s="738"/>
      <c r="BX158" s="738"/>
      <c r="BY158" s="738"/>
      <c r="BZ158" s="738"/>
      <c r="CA158" s="738"/>
      <c r="CB158" s="738"/>
      <c r="CC158" s="738"/>
      <c r="CD158" s="738"/>
      <c r="CE158" s="738"/>
      <c r="CF158" s="290"/>
      <c r="CG158" s="290"/>
      <c r="CH158" s="290"/>
      <c r="CI158" s="290"/>
      <c r="CJ158" s="290"/>
      <c r="CK158" s="290"/>
      <c r="CL158" s="290"/>
    </row>
    <row r="159" spans="1:90" ht="13.5" customHeight="1" x14ac:dyDescent="0.15">
      <c r="A159" s="290"/>
      <c r="B159" s="290"/>
      <c r="C159" s="290"/>
      <c r="D159" s="290"/>
      <c r="E159" s="296"/>
      <c r="F159" s="728"/>
      <c r="G159" s="728"/>
      <c r="H159" s="728"/>
      <c r="I159" s="728"/>
      <c r="J159" s="728"/>
      <c r="K159" s="728"/>
      <c r="L159" s="728"/>
      <c r="M159" s="728"/>
      <c r="N159" s="728"/>
      <c r="O159" s="728"/>
      <c r="P159" s="728"/>
      <c r="Q159" s="728"/>
      <c r="R159" s="728"/>
      <c r="S159" s="728"/>
      <c r="T159" s="728"/>
      <c r="U159" s="728"/>
      <c r="V159" s="728"/>
      <c r="W159" s="728"/>
      <c r="X159" s="728"/>
      <c r="Y159" s="728"/>
      <c r="Z159" s="728"/>
      <c r="AA159" s="728"/>
      <c r="AB159" s="728"/>
      <c r="AC159" s="728"/>
      <c r="AD159" s="728"/>
      <c r="AE159" s="728"/>
      <c r="AF159" s="728"/>
      <c r="AG159" s="728"/>
      <c r="AH159" s="728"/>
      <c r="AI159" s="728"/>
      <c r="AJ159" s="729"/>
      <c r="AK159" s="729"/>
      <c r="AL159" s="729"/>
      <c r="AM159" s="698"/>
      <c r="AN159" s="698"/>
      <c r="AO159" s="698"/>
      <c r="AP159" s="698"/>
      <c r="AQ159" s="698"/>
      <c r="AR159" s="698"/>
      <c r="AS159" s="698"/>
      <c r="AT159" s="698"/>
      <c r="AU159" s="728"/>
      <c r="AV159" s="728"/>
      <c r="AW159" s="728"/>
      <c r="AX159" s="728"/>
      <c r="AY159" s="728"/>
      <c r="AZ159" s="728"/>
      <c r="BA159" s="728"/>
      <c r="BB159" s="728"/>
      <c r="BC159" s="728"/>
      <c r="BD159" s="728"/>
      <c r="BE159" s="728"/>
      <c r="BF159" s="728"/>
      <c r="BG159" s="728"/>
      <c r="BH159" s="728"/>
      <c r="BI159" s="728"/>
      <c r="BJ159" s="728"/>
      <c r="BK159" s="728"/>
      <c r="BL159" s="728"/>
      <c r="BM159" s="738"/>
      <c r="BN159" s="738"/>
      <c r="BO159" s="738"/>
      <c r="BP159" s="738"/>
      <c r="BQ159" s="738"/>
      <c r="BR159" s="738"/>
      <c r="BS159" s="738"/>
      <c r="BT159" s="738"/>
      <c r="BU159" s="738"/>
      <c r="BV159" s="738"/>
      <c r="BW159" s="738"/>
      <c r="BX159" s="738"/>
      <c r="BY159" s="738"/>
      <c r="BZ159" s="738"/>
      <c r="CA159" s="738"/>
      <c r="CB159" s="738"/>
      <c r="CC159" s="738"/>
      <c r="CD159" s="738"/>
      <c r="CE159" s="738"/>
      <c r="CF159" s="290"/>
      <c r="CG159" s="290"/>
      <c r="CH159" s="290"/>
      <c r="CI159" s="290"/>
      <c r="CJ159" s="290"/>
      <c r="CK159" s="290"/>
      <c r="CL159" s="290"/>
    </row>
    <row r="160" spans="1:90" ht="13.5" customHeight="1" x14ac:dyDescent="0.15">
      <c r="A160" s="290"/>
      <c r="B160" s="290"/>
      <c r="C160" s="290"/>
      <c r="D160" s="290"/>
      <c r="E160" s="296"/>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8"/>
      <c r="AJ160" s="729"/>
      <c r="AK160" s="729"/>
      <c r="AL160" s="729"/>
      <c r="AM160" s="698"/>
      <c r="AN160" s="698"/>
      <c r="AO160" s="698"/>
      <c r="AP160" s="698"/>
      <c r="AQ160" s="698"/>
      <c r="AR160" s="698"/>
      <c r="AS160" s="698"/>
      <c r="AT160" s="698"/>
      <c r="AU160" s="728"/>
      <c r="AV160" s="728"/>
      <c r="AW160" s="728"/>
      <c r="AX160" s="728"/>
      <c r="AY160" s="728"/>
      <c r="AZ160" s="728"/>
      <c r="BA160" s="728"/>
      <c r="BB160" s="728"/>
      <c r="BC160" s="728"/>
      <c r="BD160" s="728"/>
      <c r="BE160" s="728"/>
      <c r="BF160" s="728"/>
      <c r="BG160" s="728"/>
      <c r="BH160" s="728"/>
      <c r="BI160" s="728"/>
      <c r="BJ160" s="728"/>
      <c r="BK160" s="728"/>
      <c r="BL160" s="728"/>
      <c r="BM160" s="738"/>
      <c r="BN160" s="738"/>
      <c r="BO160" s="738"/>
      <c r="BP160" s="738"/>
      <c r="BQ160" s="738"/>
      <c r="BR160" s="738"/>
      <c r="BS160" s="738"/>
      <c r="BT160" s="738"/>
      <c r="BU160" s="738"/>
      <c r="BV160" s="738"/>
      <c r="BW160" s="738"/>
      <c r="BX160" s="738"/>
      <c r="BY160" s="738"/>
      <c r="BZ160" s="738"/>
      <c r="CA160" s="738"/>
      <c r="CB160" s="738"/>
      <c r="CC160" s="738"/>
      <c r="CD160" s="738"/>
      <c r="CE160" s="738"/>
      <c r="CF160" s="290"/>
      <c r="CG160" s="290"/>
      <c r="CH160" s="290"/>
      <c r="CI160" s="290"/>
      <c r="CJ160" s="290"/>
      <c r="CK160" s="290"/>
      <c r="CL160" s="290"/>
    </row>
    <row r="161" spans="1:90" ht="13.5" customHeight="1" x14ac:dyDescent="0.15">
      <c r="A161" s="290"/>
      <c r="B161" s="290"/>
      <c r="C161" s="290"/>
      <c r="D161" s="290"/>
      <c r="E161" s="290"/>
      <c r="F161" s="728"/>
      <c r="G161" s="728"/>
      <c r="H161" s="728"/>
      <c r="I161" s="728"/>
      <c r="J161" s="728"/>
      <c r="K161" s="728"/>
      <c r="L161" s="732"/>
      <c r="M161" s="732"/>
      <c r="N161" s="732"/>
      <c r="O161" s="732"/>
      <c r="P161" s="732"/>
      <c r="Q161" s="732"/>
      <c r="R161" s="732"/>
      <c r="S161" s="732"/>
      <c r="T161" s="732"/>
      <c r="U161" s="732"/>
      <c r="V161" s="732"/>
      <c r="W161" s="732"/>
      <c r="X161" s="732"/>
      <c r="Y161" s="732"/>
      <c r="Z161" s="732"/>
      <c r="AA161" s="732"/>
      <c r="AB161" s="435"/>
      <c r="AC161" s="435"/>
      <c r="AD161" s="435"/>
      <c r="AE161" s="435"/>
      <c r="AF161" s="728"/>
      <c r="AG161" s="728"/>
      <c r="AH161" s="728"/>
      <c r="AI161" s="728"/>
      <c r="AJ161" s="729"/>
      <c r="AK161" s="729"/>
      <c r="AL161" s="729"/>
      <c r="AM161" s="698"/>
      <c r="AN161" s="698"/>
      <c r="AO161" s="698"/>
      <c r="AP161" s="698"/>
      <c r="AQ161" s="698"/>
      <c r="AR161" s="698"/>
      <c r="AS161" s="698"/>
      <c r="AT161" s="698"/>
      <c r="AU161" s="728"/>
      <c r="AV161" s="728"/>
      <c r="AW161" s="728"/>
      <c r="AX161" s="728"/>
      <c r="AY161" s="728"/>
      <c r="AZ161" s="728"/>
      <c r="BA161" s="728"/>
      <c r="BB161" s="728"/>
      <c r="BC161" s="728"/>
      <c r="BD161" s="728"/>
      <c r="BE161" s="728"/>
      <c r="BF161" s="728"/>
      <c r="BG161" s="728"/>
      <c r="BH161" s="728"/>
      <c r="BI161" s="728"/>
      <c r="BJ161" s="728"/>
      <c r="BK161" s="728"/>
      <c r="BL161" s="728"/>
      <c r="BM161" s="738"/>
      <c r="BN161" s="738"/>
      <c r="BO161" s="738"/>
      <c r="BP161" s="738"/>
      <c r="BQ161" s="738"/>
      <c r="BR161" s="738"/>
      <c r="BS161" s="738"/>
      <c r="BT161" s="738"/>
      <c r="BU161" s="738"/>
      <c r="BV161" s="738"/>
      <c r="BW161" s="738"/>
      <c r="BX161" s="738"/>
      <c r="BY161" s="738"/>
      <c r="BZ161" s="738"/>
      <c r="CA161" s="738"/>
      <c r="CB161" s="738"/>
      <c r="CC161" s="738"/>
      <c r="CD161" s="738"/>
      <c r="CE161" s="738"/>
      <c r="CF161" s="290"/>
      <c r="CG161" s="290"/>
      <c r="CH161" s="290"/>
      <c r="CI161" s="290"/>
      <c r="CJ161" s="290"/>
      <c r="CK161" s="290"/>
      <c r="CL161" s="290"/>
    </row>
    <row r="162" spans="1:90" ht="13.5" customHeight="1" x14ac:dyDescent="0.15">
      <c r="A162" s="290"/>
      <c r="B162" s="290"/>
      <c r="C162" s="290"/>
      <c r="D162" s="290"/>
      <c r="E162" s="290"/>
      <c r="F162" s="728"/>
      <c r="G162" s="728"/>
      <c r="H162" s="728"/>
      <c r="I162" s="728"/>
      <c r="J162" s="728"/>
      <c r="K162" s="728"/>
      <c r="L162" s="728"/>
      <c r="M162" s="728"/>
      <c r="N162" s="728"/>
      <c r="O162" s="728"/>
      <c r="P162" s="728"/>
      <c r="Q162" s="728"/>
      <c r="R162" s="728"/>
      <c r="S162" s="728"/>
      <c r="T162" s="728"/>
      <c r="U162" s="728"/>
      <c r="V162" s="728"/>
      <c r="W162" s="728"/>
      <c r="X162" s="728"/>
      <c r="Y162" s="728"/>
      <c r="Z162" s="728"/>
      <c r="AA162" s="728"/>
      <c r="AB162" s="728"/>
      <c r="AC162" s="728"/>
      <c r="AD162" s="728"/>
      <c r="AE162" s="728"/>
      <c r="AF162" s="728"/>
      <c r="AG162" s="728"/>
      <c r="AH162" s="728"/>
      <c r="AI162" s="728"/>
      <c r="AJ162" s="729"/>
      <c r="AK162" s="729"/>
      <c r="AL162" s="729"/>
      <c r="AM162" s="698"/>
      <c r="AN162" s="698"/>
      <c r="AO162" s="698"/>
      <c r="AP162" s="698"/>
      <c r="AQ162" s="698"/>
      <c r="AR162" s="698"/>
      <c r="AS162" s="698"/>
      <c r="AT162" s="698"/>
      <c r="AU162" s="728"/>
      <c r="AV162" s="728"/>
      <c r="AW162" s="728"/>
      <c r="AX162" s="728"/>
      <c r="AY162" s="728"/>
      <c r="AZ162" s="728"/>
      <c r="BA162" s="728"/>
      <c r="BB162" s="728"/>
      <c r="BC162" s="728"/>
      <c r="BD162" s="728"/>
      <c r="BE162" s="728"/>
      <c r="BF162" s="728"/>
      <c r="BG162" s="728"/>
      <c r="BH162" s="728"/>
      <c r="BI162" s="728"/>
      <c r="BJ162" s="728"/>
      <c r="BK162" s="728"/>
      <c r="BL162" s="728"/>
      <c r="BM162" s="738"/>
      <c r="BN162" s="738"/>
      <c r="BO162" s="738"/>
      <c r="BP162" s="738"/>
      <c r="BQ162" s="738"/>
      <c r="BR162" s="738"/>
      <c r="BS162" s="738"/>
      <c r="BT162" s="738"/>
      <c r="BU162" s="738"/>
      <c r="BV162" s="738"/>
      <c r="BW162" s="738"/>
      <c r="BX162" s="738"/>
      <c r="BY162" s="738"/>
      <c r="BZ162" s="738"/>
      <c r="CA162" s="738"/>
      <c r="CB162" s="738"/>
      <c r="CC162" s="738"/>
      <c r="CD162" s="738"/>
      <c r="CE162" s="738"/>
      <c r="CF162" s="290"/>
      <c r="CG162" s="290"/>
      <c r="CH162" s="290"/>
      <c r="CI162" s="290"/>
      <c r="CJ162" s="290"/>
      <c r="CK162" s="290"/>
      <c r="CL162" s="290"/>
    </row>
    <row r="163" spans="1:90" ht="13.5" customHeight="1" x14ac:dyDescent="0.15">
      <c r="A163" s="739"/>
      <c r="B163" s="710"/>
      <c r="C163" s="710"/>
      <c r="D163" s="710"/>
      <c r="E163" s="290"/>
      <c r="F163" s="728"/>
      <c r="G163" s="728"/>
      <c r="H163" s="728"/>
      <c r="I163" s="728"/>
      <c r="J163" s="728"/>
      <c r="K163" s="728"/>
      <c r="L163" s="728"/>
      <c r="M163" s="728"/>
      <c r="N163" s="728"/>
      <c r="O163" s="728"/>
      <c r="P163" s="728"/>
      <c r="Q163" s="728"/>
      <c r="R163" s="728"/>
      <c r="S163" s="728"/>
      <c r="T163" s="728"/>
      <c r="U163" s="728"/>
      <c r="V163" s="728"/>
      <c r="W163" s="728"/>
      <c r="X163" s="728"/>
      <c r="Y163" s="728"/>
      <c r="Z163" s="728"/>
      <c r="AA163" s="728"/>
      <c r="AB163" s="728"/>
      <c r="AC163" s="728"/>
      <c r="AD163" s="728"/>
      <c r="AE163" s="728"/>
      <c r="AF163" s="728"/>
      <c r="AG163" s="728"/>
      <c r="AH163" s="728"/>
      <c r="AI163" s="728"/>
      <c r="AJ163" s="729"/>
      <c r="AK163" s="729"/>
      <c r="AL163" s="729"/>
      <c r="AM163" s="698"/>
      <c r="AN163" s="698"/>
      <c r="AO163" s="698"/>
      <c r="AP163" s="698"/>
      <c r="AQ163" s="698"/>
      <c r="AR163" s="698"/>
      <c r="AS163" s="698"/>
      <c r="AT163" s="698"/>
      <c r="AU163" s="728"/>
      <c r="AV163" s="728"/>
      <c r="AW163" s="728"/>
      <c r="AX163" s="728"/>
      <c r="AY163" s="728"/>
      <c r="AZ163" s="728"/>
      <c r="BA163" s="728"/>
      <c r="BB163" s="728"/>
      <c r="BC163" s="728"/>
      <c r="BD163" s="728"/>
      <c r="BE163" s="728"/>
      <c r="BF163" s="728"/>
      <c r="BG163" s="728"/>
      <c r="BH163" s="728"/>
      <c r="BI163" s="728"/>
      <c r="BJ163" s="728"/>
      <c r="BK163" s="728"/>
      <c r="BL163" s="728"/>
      <c r="BM163" s="738"/>
      <c r="BN163" s="738"/>
      <c r="BO163" s="738"/>
      <c r="BP163" s="738"/>
      <c r="BQ163" s="738"/>
      <c r="BR163" s="738"/>
      <c r="BS163" s="738"/>
      <c r="BT163" s="738"/>
      <c r="BU163" s="738"/>
      <c r="BV163" s="738"/>
      <c r="BW163" s="738"/>
      <c r="BX163" s="738"/>
      <c r="BY163" s="738"/>
      <c r="BZ163" s="738"/>
      <c r="CA163" s="738"/>
      <c r="CB163" s="738"/>
      <c r="CC163" s="738"/>
      <c r="CD163" s="738"/>
      <c r="CE163" s="738"/>
      <c r="CF163" s="290"/>
      <c r="CG163" s="290"/>
      <c r="CH163" s="290"/>
      <c r="CI163" s="290"/>
      <c r="CJ163" s="290"/>
      <c r="CK163" s="290"/>
      <c r="CL163" s="290"/>
    </row>
    <row r="164" spans="1:90" ht="13.5" customHeight="1" x14ac:dyDescent="0.15">
      <c r="A164" s="710"/>
      <c r="B164" s="710"/>
      <c r="C164" s="710"/>
      <c r="D164" s="710"/>
      <c r="E164" s="290"/>
      <c r="F164" s="728"/>
      <c r="G164" s="728"/>
      <c r="H164" s="728"/>
      <c r="I164" s="728"/>
      <c r="J164" s="728"/>
      <c r="K164" s="728"/>
      <c r="L164" s="732"/>
      <c r="M164" s="732"/>
      <c r="N164" s="732"/>
      <c r="O164" s="732"/>
      <c r="P164" s="732"/>
      <c r="Q164" s="732"/>
      <c r="R164" s="732"/>
      <c r="S164" s="732"/>
      <c r="T164" s="732"/>
      <c r="U164" s="732"/>
      <c r="V164" s="732"/>
      <c r="W164" s="732"/>
      <c r="X164" s="732"/>
      <c r="Y164" s="732"/>
      <c r="Z164" s="732"/>
      <c r="AA164" s="732"/>
      <c r="AB164" s="435"/>
      <c r="AC164" s="435"/>
      <c r="AD164" s="435"/>
      <c r="AE164" s="435"/>
      <c r="AF164" s="728"/>
      <c r="AG164" s="728"/>
      <c r="AH164" s="728"/>
      <c r="AI164" s="728"/>
      <c r="AJ164" s="729"/>
      <c r="AK164" s="729"/>
      <c r="AL164" s="729"/>
      <c r="AM164" s="698"/>
      <c r="AN164" s="698"/>
      <c r="AO164" s="698"/>
      <c r="AP164" s="698"/>
      <c r="AQ164" s="698"/>
      <c r="AR164" s="698"/>
      <c r="AS164" s="698"/>
      <c r="AT164" s="698"/>
      <c r="AU164" s="728"/>
      <c r="AV164" s="728"/>
      <c r="AW164" s="728"/>
      <c r="AX164" s="728"/>
      <c r="AY164" s="728"/>
      <c r="AZ164" s="728"/>
      <c r="BA164" s="728"/>
      <c r="BB164" s="728"/>
      <c r="BC164" s="728"/>
      <c r="BD164" s="728"/>
      <c r="BE164" s="728"/>
      <c r="BF164" s="728"/>
      <c r="BG164" s="728"/>
      <c r="BH164" s="728"/>
      <c r="BI164" s="728"/>
      <c r="BJ164" s="728"/>
      <c r="BK164" s="728"/>
      <c r="BL164" s="728"/>
      <c r="BM164" s="738"/>
      <c r="BN164" s="738"/>
      <c r="BO164" s="738"/>
      <c r="BP164" s="738"/>
      <c r="BQ164" s="738"/>
      <c r="BR164" s="738"/>
      <c r="BS164" s="738"/>
      <c r="BT164" s="738"/>
      <c r="BU164" s="738"/>
      <c r="BV164" s="738"/>
      <c r="BW164" s="738"/>
      <c r="BX164" s="738"/>
      <c r="BY164" s="738"/>
      <c r="BZ164" s="738"/>
      <c r="CA164" s="738"/>
      <c r="CB164" s="738"/>
      <c r="CC164" s="738"/>
      <c r="CD164" s="738"/>
      <c r="CE164" s="738"/>
      <c r="CF164" s="290"/>
      <c r="CG164" s="290"/>
      <c r="CH164" s="290"/>
      <c r="CI164" s="290"/>
      <c r="CJ164" s="290"/>
      <c r="CK164" s="290"/>
      <c r="CL164" s="290"/>
    </row>
    <row r="165" spans="1:90" ht="13.5" customHeight="1" x14ac:dyDescent="0.15">
      <c r="A165" s="710"/>
      <c r="B165" s="710"/>
      <c r="C165" s="710"/>
      <c r="D165" s="710"/>
      <c r="E165" s="290"/>
      <c r="F165" s="728"/>
      <c r="G165" s="728"/>
      <c r="H165" s="728"/>
      <c r="I165" s="728"/>
      <c r="J165" s="728"/>
      <c r="K165" s="728"/>
      <c r="L165" s="728"/>
      <c r="M165" s="728"/>
      <c r="N165" s="728"/>
      <c r="O165" s="728"/>
      <c r="P165" s="728"/>
      <c r="Q165" s="728"/>
      <c r="R165" s="728"/>
      <c r="S165" s="728"/>
      <c r="T165" s="728"/>
      <c r="U165" s="728"/>
      <c r="V165" s="728"/>
      <c r="W165" s="728"/>
      <c r="X165" s="728"/>
      <c r="Y165" s="728"/>
      <c r="Z165" s="728"/>
      <c r="AA165" s="728"/>
      <c r="AB165" s="728"/>
      <c r="AC165" s="728"/>
      <c r="AD165" s="728"/>
      <c r="AE165" s="728"/>
      <c r="AF165" s="728"/>
      <c r="AG165" s="728"/>
      <c r="AH165" s="728"/>
      <c r="AI165" s="728"/>
      <c r="AJ165" s="729"/>
      <c r="AK165" s="729"/>
      <c r="AL165" s="729"/>
      <c r="AM165" s="698"/>
      <c r="AN165" s="698"/>
      <c r="AO165" s="698"/>
      <c r="AP165" s="698"/>
      <c r="AQ165" s="698"/>
      <c r="AR165" s="698"/>
      <c r="AS165" s="698"/>
      <c r="AT165" s="698"/>
      <c r="AU165" s="728"/>
      <c r="AV165" s="728"/>
      <c r="AW165" s="728"/>
      <c r="AX165" s="728"/>
      <c r="AY165" s="728"/>
      <c r="AZ165" s="728"/>
      <c r="BA165" s="728"/>
      <c r="BB165" s="728"/>
      <c r="BC165" s="728"/>
      <c r="BD165" s="728"/>
      <c r="BE165" s="728"/>
      <c r="BF165" s="728"/>
      <c r="BG165" s="728"/>
      <c r="BH165" s="728"/>
      <c r="BI165" s="728"/>
      <c r="BJ165" s="728"/>
      <c r="BK165" s="728"/>
      <c r="BL165" s="728"/>
      <c r="BM165" s="738"/>
      <c r="BN165" s="738"/>
      <c r="BO165" s="738"/>
      <c r="BP165" s="738"/>
      <c r="BQ165" s="738"/>
      <c r="BR165" s="738"/>
      <c r="BS165" s="738"/>
      <c r="BT165" s="738"/>
      <c r="BU165" s="738"/>
      <c r="BV165" s="738"/>
      <c r="BW165" s="738"/>
      <c r="BX165" s="738"/>
      <c r="BY165" s="738"/>
      <c r="BZ165" s="738"/>
      <c r="CA165" s="738"/>
      <c r="CB165" s="738"/>
      <c r="CC165" s="738"/>
      <c r="CD165" s="738"/>
      <c r="CE165" s="738"/>
      <c r="CF165" s="290"/>
      <c r="CG165" s="290"/>
      <c r="CH165" s="290"/>
      <c r="CI165" s="290"/>
      <c r="CJ165" s="290"/>
      <c r="CK165" s="290"/>
      <c r="CL165" s="290"/>
    </row>
    <row r="166" spans="1:90" ht="13.5" customHeight="1" x14ac:dyDescent="0.15">
      <c r="A166" s="710"/>
      <c r="B166" s="710"/>
      <c r="C166" s="710"/>
      <c r="D166" s="710"/>
      <c r="E166" s="290"/>
      <c r="F166" s="728"/>
      <c r="G166" s="728"/>
      <c r="H166" s="728"/>
      <c r="I166" s="728"/>
      <c r="J166" s="728"/>
      <c r="K166" s="728"/>
      <c r="L166" s="728"/>
      <c r="M166" s="728"/>
      <c r="N166" s="728"/>
      <c r="O166" s="728"/>
      <c r="P166" s="728"/>
      <c r="Q166" s="728"/>
      <c r="R166" s="728"/>
      <c r="S166" s="728"/>
      <c r="T166" s="728"/>
      <c r="U166" s="728"/>
      <c r="V166" s="728"/>
      <c r="W166" s="728"/>
      <c r="X166" s="728"/>
      <c r="Y166" s="728"/>
      <c r="Z166" s="728"/>
      <c r="AA166" s="728"/>
      <c r="AB166" s="728"/>
      <c r="AC166" s="728"/>
      <c r="AD166" s="728"/>
      <c r="AE166" s="728"/>
      <c r="AF166" s="728"/>
      <c r="AG166" s="728"/>
      <c r="AH166" s="728"/>
      <c r="AI166" s="728"/>
      <c r="AJ166" s="729"/>
      <c r="AK166" s="729"/>
      <c r="AL166" s="729"/>
      <c r="AM166" s="698"/>
      <c r="AN166" s="698"/>
      <c r="AO166" s="698"/>
      <c r="AP166" s="698"/>
      <c r="AQ166" s="698"/>
      <c r="AR166" s="698"/>
      <c r="AS166" s="698"/>
      <c r="AT166" s="698"/>
      <c r="AU166" s="728"/>
      <c r="AV166" s="728"/>
      <c r="AW166" s="728"/>
      <c r="AX166" s="728"/>
      <c r="AY166" s="728"/>
      <c r="AZ166" s="728"/>
      <c r="BA166" s="728"/>
      <c r="BB166" s="728"/>
      <c r="BC166" s="728"/>
      <c r="BD166" s="728"/>
      <c r="BE166" s="728"/>
      <c r="BF166" s="728"/>
      <c r="BG166" s="728"/>
      <c r="BH166" s="728"/>
      <c r="BI166" s="728"/>
      <c r="BJ166" s="728"/>
      <c r="BK166" s="728"/>
      <c r="BL166" s="728"/>
      <c r="BM166" s="738"/>
      <c r="BN166" s="738"/>
      <c r="BO166" s="738"/>
      <c r="BP166" s="738"/>
      <c r="BQ166" s="738"/>
      <c r="BR166" s="738"/>
      <c r="BS166" s="738"/>
      <c r="BT166" s="738"/>
      <c r="BU166" s="738"/>
      <c r="BV166" s="738"/>
      <c r="BW166" s="738"/>
      <c r="BX166" s="738"/>
      <c r="BY166" s="738"/>
      <c r="BZ166" s="738"/>
      <c r="CA166" s="738"/>
      <c r="CB166" s="738"/>
      <c r="CC166" s="738"/>
      <c r="CD166" s="738"/>
      <c r="CE166" s="738"/>
      <c r="CF166" s="290"/>
      <c r="CG166" s="290"/>
      <c r="CH166" s="290"/>
      <c r="CI166" s="290"/>
      <c r="CJ166" s="290"/>
      <c r="CK166" s="290"/>
      <c r="CL166" s="290"/>
    </row>
    <row r="167" spans="1:90" ht="13.5" customHeight="1" x14ac:dyDescent="0.15">
      <c r="A167" s="710"/>
      <c r="B167" s="710"/>
      <c r="C167" s="710"/>
      <c r="D167" s="710"/>
      <c r="E167" s="290"/>
      <c r="F167" s="728"/>
      <c r="G167" s="728"/>
      <c r="H167" s="728"/>
      <c r="I167" s="728"/>
      <c r="J167" s="728"/>
      <c r="K167" s="728"/>
      <c r="L167" s="732"/>
      <c r="M167" s="732"/>
      <c r="N167" s="732"/>
      <c r="O167" s="732"/>
      <c r="P167" s="732"/>
      <c r="Q167" s="732"/>
      <c r="R167" s="732"/>
      <c r="S167" s="732"/>
      <c r="T167" s="732"/>
      <c r="U167" s="732"/>
      <c r="V167" s="732"/>
      <c r="W167" s="732"/>
      <c r="X167" s="732"/>
      <c r="Y167" s="732"/>
      <c r="Z167" s="732"/>
      <c r="AA167" s="732"/>
      <c r="AB167" s="435"/>
      <c r="AC167" s="435"/>
      <c r="AD167" s="435"/>
      <c r="AE167" s="435"/>
      <c r="AF167" s="728"/>
      <c r="AG167" s="728"/>
      <c r="AH167" s="728"/>
      <c r="AI167" s="728"/>
      <c r="AJ167" s="729"/>
      <c r="AK167" s="729"/>
      <c r="AL167" s="729"/>
      <c r="AM167" s="698"/>
      <c r="AN167" s="698"/>
      <c r="AO167" s="698"/>
      <c r="AP167" s="698"/>
      <c r="AQ167" s="698"/>
      <c r="AR167" s="698"/>
      <c r="AS167" s="698"/>
      <c r="AT167" s="698"/>
      <c r="AU167" s="728"/>
      <c r="AV167" s="728"/>
      <c r="AW167" s="728"/>
      <c r="AX167" s="728"/>
      <c r="AY167" s="728"/>
      <c r="AZ167" s="728"/>
      <c r="BA167" s="728"/>
      <c r="BB167" s="728"/>
      <c r="BC167" s="728"/>
      <c r="BD167" s="728"/>
      <c r="BE167" s="728"/>
      <c r="BF167" s="728"/>
      <c r="BG167" s="728"/>
      <c r="BH167" s="728"/>
      <c r="BI167" s="728"/>
      <c r="BJ167" s="728"/>
      <c r="BK167" s="728"/>
      <c r="BL167" s="728"/>
      <c r="BM167" s="738"/>
      <c r="BN167" s="738"/>
      <c r="BO167" s="738"/>
      <c r="BP167" s="738"/>
      <c r="BQ167" s="738"/>
      <c r="BR167" s="738"/>
      <c r="BS167" s="738"/>
      <c r="BT167" s="738"/>
      <c r="BU167" s="738"/>
      <c r="BV167" s="738"/>
      <c r="BW167" s="738"/>
      <c r="BX167" s="738"/>
      <c r="BY167" s="738"/>
      <c r="BZ167" s="738"/>
      <c r="CA167" s="738"/>
      <c r="CB167" s="738"/>
      <c r="CC167" s="738"/>
      <c r="CD167" s="738"/>
      <c r="CE167" s="738"/>
      <c r="CF167" s="290"/>
      <c r="CG167" s="290"/>
      <c r="CH167" s="290"/>
      <c r="CI167" s="290"/>
      <c r="CJ167" s="290"/>
      <c r="CK167" s="290"/>
      <c r="CL167" s="290"/>
    </row>
    <row r="168" spans="1:90" ht="13.5" customHeight="1" x14ac:dyDescent="0.15">
      <c r="A168" s="710"/>
      <c r="B168" s="710"/>
      <c r="C168" s="710"/>
      <c r="D168" s="710"/>
      <c r="E168" s="290"/>
      <c r="F168" s="728"/>
      <c r="G168" s="728"/>
      <c r="H168" s="728"/>
      <c r="I168" s="728"/>
      <c r="J168" s="728"/>
      <c r="K168" s="728"/>
      <c r="L168" s="728"/>
      <c r="M168" s="728"/>
      <c r="N168" s="728"/>
      <c r="O168" s="728"/>
      <c r="P168" s="728"/>
      <c r="Q168" s="728"/>
      <c r="R168" s="728"/>
      <c r="S168" s="728"/>
      <c r="T168" s="728"/>
      <c r="U168" s="728"/>
      <c r="V168" s="728"/>
      <c r="W168" s="728"/>
      <c r="X168" s="728"/>
      <c r="Y168" s="728"/>
      <c r="Z168" s="728"/>
      <c r="AA168" s="728"/>
      <c r="AB168" s="728"/>
      <c r="AC168" s="728"/>
      <c r="AD168" s="728"/>
      <c r="AE168" s="728"/>
      <c r="AF168" s="728"/>
      <c r="AG168" s="728"/>
      <c r="AH168" s="728"/>
      <c r="AI168" s="728"/>
      <c r="AJ168" s="729"/>
      <c r="AK168" s="729"/>
      <c r="AL168" s="729"/>
      <c r="AM168" s="698"/>
      <c r="AN168" s="698"/>
      <c r="AO168" s="698"/>
      <c r="AP168" s="698"/>
      <c r="AQ168" s="698"/>
      <c r="AR168" s="698"/>
      <c r="AS168" s="698"/>
      <c r="AT168" s="698"/>
      <c r="AU168" s="728"/>
      <c r="AV168" s="728"/>
      <c r="AW168" s="728"/>
      <c r="AX168" s="728"/>
      <c r="AY168" s="728"/>
      <c r="AZ168" s="728"/>
      <c r="BA168" s="728"/>
      <c r="BB168" s="728"/>
      <c r="BC168" s="728"/>
      <c r="BD168" s="728"/>
      <c r="BE168" s="728"/>
      <c r="BF168" s="728"/>
      <c r="BG168" s="728"/>
      <c r="BH168" s="728"/>
      <c r="BI168" s="728"/>
      <c r="BJ168" s="728"/>
      <c r="BK168" s="728"/>
      <c r="BL168" s="728"/>
      <c r="BM168" s="738"/>
      <c r="BN168" s="738"/>
      <c r="BO168" s="738"/>
      <c r="BP168" s="738"/>
      <c r="BQ168" s="738"/>
      <c r="BR168" s="738"/>
      <c r="BS168" s="738"/>
      <c r="BT168" s="738"/>
      <c r="BU168" s="738"/>
      <c r="BV168" s="738"/>
      <c r="BW168" s="738"/>
      <c r="BX168" s="738"/>
      <c r="BY168" s="738"/>
      <c r="BZ168" s="738"/>
      <c r="CA168" s="738"/>
      <c r="CB168" s="738"/>
      <c r="CC168" s="738"/>
      <c r="CD168" s="738"/>
      <c r="CE168" s="738"/>
      <c r="CF168" s="290"/>
      <c r="CG168" s="290"/>
      <c r="CH168" s="290"/>
      <c r="CI168" s="290"/>
      <c r="CJ168" s="290"/>
      <c r="CK168" s="290"/>
      <c r="CL168" s="290"/>
    </row>
    <row r="169" spans="1:90" ht="13.5" customHeight="1" x14ac:dyDescent="0.15">
      <c r="A169" s="710"/>
      <c r="B169" s="710"/>
      <c r="C169" s="710"/>
      <c r="D169" s="710"/>
      <c r="E169" s="290"/>
      <c r="F169" s="728"/>
      <c r="G169" s="728"/>
      <c r="H169" s="728"/>
      <c r="I169" s="728"/>
      <c r="J169" s="728"/>
      <c r="K169" s="728"/>
      <c r="L169" s="728"/>
      <c r="M169" s="728"/>
      <c r="N169" s="728"/>
      <c r="O169" s="728"/>
      <c r="P169" s="728"/>
      <c r="Q169" s="728"/>
      <c r="R169" s="728"/>
      <c r="S169" s="728"/>
      <c r="T169" s="728"/>
      <c r="U169" s="728"/>
      <c r="V169" s="728"/>
      <c r="W169" s="728"/>
      <c r="X169" s="728"/>
      <c r="Y169" s="728"/>
      <c r="Z169" s="728"/>
      <c r="AA169" s="728"/>
      <c r="AB169" s="728"/>
      <c r="AC169" s="728"/>
      <c r="AD169" s="728"/>
      <c r="AE169" s="728"/>
      <c r="AF169" s="728"/>
      <c r="AG169" s="728"/>
      <c r="AH169" s="728"/>
      <c r="AI169" s="728"/>
      <c r="AJ169" s="729"/>
      <c r="AK169" s="729"/>
      <c r="AL169" s="729"/>
      <c r="AM169" s="698"/>
      <c r="AN169" s="698"/>
      <c r="AO169" s="698"/>
      <c r="AP169" s="698"/>
      <c r="AQ169" s="698"/>
      <c r="AR169" s="698"/>
      <c r="AS169" s="698"/>
      <c r="AT169" s="698"/>
      <c r="AU169" s="728"/>
      <c r="AV169" s="728"/>
      <c r="AW169" s="728"/>
      <c r="AX169" s="728"/>
      <c r="AY169" s="728"/>
      <c r="AZ169" s="728"/>
      <c r="BA169" s="728"/>
      <c r="BB169" s="728"/>
      <c r="BC169" s="728"/>
      <c r="BD169" s="728"/>
      <c r="BE169" s="728"/>
      <c r="BF169" s="728"/>
      <c r="BG169" s="728"/>
      <c r="BH169" s="728"/>
      <c r="BI169" s="728"/>
      <c r="BJ169" s="728"/>
      <c r="BK169" s="728"/>
      <c r="BL169" s="728"/>
      <c r="BM169" s="738"/>
      <c r="BN169" s="738"/>
      <c r="BO169" s="738"/>
      <c r="BP169" s="738"/>
      <c r="BQ169" s="738"/>
      <c r="BR169" s="738"/>
      <c r="BS169" s="738"/>
      <c r="BT169" s="738"/>
      <c r="BU169" s="738"/>
      <c r="BV169" s="738"/>
      <c r="BW169" s="738"/>
      <c r="BX169" s="738"/>
      <c r="BY169" s="738"/>
      <c r="BZ169" s="738"/>
      <c r="CA169" s="738"/>
      <c r="CB169" s="738"/>
      <c r="CC169" s="738"/>
      <c r="CD169" s="738"/>
      <c r="CE169" s="738"/>
      <c r="CF169" s="290"/>
      <c r="CG169" s="290"/>
      <c r="CH169" s="290"/>
      <c r="CI169" s="290"/>
      <c r="CJ169" s="290"/>
      <c r="CK169" s="290"/>
      <c r="CL169" s="290"/>
    </row>
    <row r="170" spans="1:90" ht="13.5" customHeight="1" x14ac:dyDescent="0.15">
      <c r="A170" s="710"/>
      <c r="B170" s="710"/>
      <c r="C170" s="710"/>
      <c r="D170" s="710"/>
      <c r="E170" s="290"/>
      <c r="F170" s="728"/>
      <c r="G170" s="728"/>
      <c r="H170" s="728"/>
      <c r="I170" s="728"/>
      <c r="J170" s="728"/>
      <c r="K170" s="728"/>
      <c r="L170" s="732"/>
      <c r="M170" s="732"/>
      <c r="N170" s="732"/>
      <c r="O170" s="732"/>
      <c r="P170" s="732"/>
      <c r="Q170" s="732"/>
      <c r="R170" s="732"/>
      <c r="S170" s="732"/>
      <c r="T170" s="732"/>
      <c r="U170" s="732"/>
      <c r="V170" s="732"/>
      <c r="W170" s="732"/>
      <c r="X170" s="732"/>
      <c r="Y170" s="732"/>
      <c r="Z170" s="732"/>
      <c r="AA170" s="732"/>
      <c r="AB170" s="435"/>
      <c r="AC170" s="435"/>
      <c r="AD170" s="435"/>
      <c r="AE170" s="435"/>
      <c r="AF170" s="728"/>
      <c r="AG170" s="728"/>
      <c r="AH170" s="728"/>
      <c r="AI170" s="728"/>
      <c r="AJ170" s="729"/>
      <c r="AK170" s="729"/>
      <c r="AL170" s="729"/>
      <c r="AM170" s="698"/>
      <c r="AN170" s="698"/>
      <c r="AO170" s="698"/>
      <c r="AP170" s="698"/>
      <c r="AQ170" s="698"/>
      <c r="AR170" s="698"/>
      <c r="AS170" s="698"/>
      <c r="AT170" s="698"/>
      <c r="AU170" s="728"/>
      <c r="AV170" s="728"/>
      <c r="AW170" s="728"/>
      <c r="AX170" s="728"/>
      <c r="AY170" s="728"/>
      <c r="AZ170" s="728"/>
      <c r="BA170" s="728"/>
      <c r="BB170" s="728"/>
      <c r="BC170" s="728"/>
      <c r="BD170" s="728"/>
      <c r="BE170" s="728"/>
      <c r="BF170" s="728"/>
      <c r="BG170" s="728"/>
      <c r="BH170" s="728"/>
      <c r="BI170" s="728"/>
      <c r="BJ170" s="728"/>
      <c r="BK170" s="728"/>
      <c r="BL170" s="728"/>
      <c r="BM170" s="738"/>
      <c r="BN170" s="738"/>
      <c r="BO170" s="738"/>
      <c r="BP170" s="738"/>
      <c r="BQ170" s="738"/>
      <c r="BR170" s="738"/>
      <c r="BS170" s="738"/>
      <c r="BT170" s="738"/>
      <c r="BU170" s="738"/>
      <c r="BV170" s="738"/>
      <c r="BW170" s="738"/>
      <c r="BX170" s="738"/>
      <c r="BY170" s="738"/>
      <c r="BZ170" s="738"/>
      <c r="CA170" s="738"/>
      <c r="CB170" s="738"/>
      <c r="CC170" s="738"/>
      <c r="CD170" s="738"/>
      <c r="CE170" s="738"/>
      <c r="CF170" s="290"/>
      <c r="CG170" s="290"/>
      <c r="CH170" s="290"/>
      <c r="CI170" s="290"/>
      <c r="CJ170" s="290"/>
      <c r="CK170" s="290"/>
      <c r="CL170" s="290"/>
    </row>
    <row r="171" spans="1:90" ht="13.5" customHeight="1" x14ac:dyDescent="0.15">
      <c r="A171" s="6"/>
      <c r="B171" s="6"/>
      <c r="C171" s="6"/>
      <c r="D171" s="6"/>
      <c r="E171" s="290"/>
      <c r="F171" s="728"/>
      <c r="G171" s="728"/>
      <c r="H171" s="728"/>
      <c r="I171" s="728"/>
      <c r="J171" s="728"/>
      <c r="K171" s="728"/>
      <c r="L171" s="728"/>
      <c r="M171" s="728"/>
      <c r="N171" s="728"/>
      <c r="O171" s="728"/>
      <c r="P171" s="728"/>
      <c r="Q171" s="728"/>
      <c r="R171" s="728"/>
      <c r="S171" s="728"/>
      <c r="T171" s="728"/>
      <c r="U171" s="728"/>
      <c r="V171" s="728"/>
      <c r="W171" s="728"/>
      <c r="X171" s="728"/>
      <c r="Y171" s="728"/>
      <c r="Z171" s="728"/>
      <c r="AA171" s="728"/>
      <c r="AB171" s="728"/>
      <c r="AC171" s="728"/>
      <c r="AD171" s="728"/>
      <c r="AE171" s="728"/>
      <c r="AF171" s="728"/>
      <c r="AG171" s="728"/>
      <c r="AH171" s="728"/>
      <c r="AI171" s="728"/>
      <c r="AJ171" s="729"/>
      <c r="AK171" s="729"/>
      <c r="AL171" s="729"/>
      <c r="AM171" s="698"/>
      <c r="AN171" s="698"/>
      <c r="AO171" s="698"/>
      <c r="AP171" s="698"/>
      <c r="AQ171" s="698"/>
      <c r="AR171" s="698"/>
      <c r="AS171" s="698"/>
      <c r="AT171" s="698"/>
      <c r="AU171" s="728"/>
      <c r="AV171" s="728"/>
      <c r="AW171" s="728"/>
      <c r="AX171" s="728"/>
      <c r="AY171" s="728"/>
      <c r="AZ171" s="728"/>
      <c r="BA171" s="728"/>
      <c r="BB171" s="728"/>
      <c r="BC171" s="728"/>
      <c r="BD171" s="728"/>
      <c r="BE171" s="728"/>
      <c r="BF171" s="728"/>
      <c r="BG171" s="728"/>
      <c r="BH171" s="728"/>
      <c r="BI171" s="728"/>
      <c r="BJ171" s="728"/>
      <c r="BK171" s="728"/>
      <c r="BL171" s="728"/>
      <c r="BM171" s="738"/>
      <c r="BN171" s="738"/>
      <c r="BO171" s="738"/>
      <c r="BP171" s="738"/>
      <c r="BQ171" s="738"/>
      <c r="BR171" s="738"/>
      <c r="BS171" s="738"/>
      <c r="BT171" s="738"/>
      <c r="BU171" s="738"/>
      <c r="BV171" s="738"/>
      <c r="BW171" s="738"/>
      <c r="BX171" s="738"/>
      <c r="BY171" s="738"/>
      <c r="BZ171" s="738"/>
      <c r="CA171" s="738"/>
      <c r="CB171" s="738"/>
      <c r="CC171" s="738"/>
      <c r="CD171" s="738"/>
      <c r="CE171" s="738"/>
      <c r="CF171" s="290"/>
      <c r="CG171" s="290"/>
      <c r="CH171" s="290"/>
      <c r="CI171" s="290"/>
      <c r="CJ171" s="290"/>
      <c r="CK171" s="290"/>
      <c r="CL171" s="290"/>
    </row>
    <row r="172" spans="1:90" ht="13.5" customHeight="1" x14ac:dyDescent="0.15">
      <c r="A172" s="698"/>
      <c r="B172" s="698"/>
      <c r="C172" s="698"/>
      <c r="D172" s="698"/>
      <c r="E172" s="290"/>
      <c r="F172" s="728"/>
      <c r="G172" s="728"/>
      <c r="H172" s="728"/>
      <c r="I172" s="728"/>
      <c r="J172" s="728"/>
      <c r="K172" s="728"/>
      <c r="L172" s="728"/>
      <c r="M172" s="728"/>
      <c r="N172" s="728"/>
      <c r="O172" s="728"/>
      <c r="P172" s="728"/>
      <c r="Q172" s="728"/>
      <c r="R172" s="728"/>
      <c r="S172" s="728"/>
      <c r="T172" s="728"/>
      <c r="U172" s="728"/>
      <c r="V172" s="728"/>
      <c r="W172" s="728"/>
      <c r="X172" s="728"/>
      <c r="Y172" s="728"/>
      <c r="Z172" s="728"/>
      <c r="AA172" s="728"/>
      <c r="AB172" s="728"/>
      <c r="AC172" s="728"/>
      <c r="AD172" s="728"/>
      <c r="AE172" s="728"/>
      <c r="AF172" s="728"/>
      <c r="AG172" s="728"/>
      <c r="AH172" s="728"/>
      <c r="AI172" s="728"/>
      <c r="AJ172" s="729"/>
      <c r="AK172" s="729"/>
      <c r="AL172" s="729"/>
      <c r="AM172" s="698"/>
      <c r="AN172" s="698"/>
      <c r="AO172" s="698"/>
      <c r="AP172" s="698"/>
      <c r="AQ172" s="698"/>
      <c r="AR172" s="698"/>
      <c r="AS172" s="698"/>
      <c r="AT172" s="698"/>
      <c r="AU172" s="728"/>
      <c r="AV172" s="728"/>
      <c r="AW172" s="728"/>
      <c r="AX172" s="728"/>
      <c r="AY172" s="728"/>
      <c r="AZ172" s="728"/>
      <c r="BA172" s="728"/>
      <c r="BB172" s="728"/>
      <c r="BC172" s="728"/>
      <c r="BD172" s="728"/>
      <c r="BE172" s="728"/>
      <c r="BF172" s="728"/>
      <c r="BG172" s="728"/>
      <c r="BH172" s="728"/>
      <c r="BI172" s="728"/>
      <c r="BJ172" s="728"/>
      <c r="BK172" s="728"/>
      <c r="BL172" s="728"/>
      <c r="BM172" s="738"/>
      <c r="BN172" s="738"/>
      <c r="BO172" s="738"/>
      <c r="BP172" s="738"/>
      <c r="BQ172" s="738"/>
      <c r="BR172" s="738"/>
      <c r="BS172" s="738"/>
      <c r="BT172" s="738"/>
      <c r="BU172" s="738"/>
      <c r="BV172" s="738"/>
      <c r="BW172" s="738"/>
      <c r="BX172" s="738"/>
      <c r="BY172" s="738"/>
      <c r="BZ172" s="738"/>
      <c r="CA172" s="738"/>
      <c r="CB172" s="738"/>
      <c r="CC172" s="738"/>
      <c r="CD172" s="738"/>
      <c r="CE172" s="738"/>
      <c r="CF172" s="290"/>
      <c r="CG172" s="290"/>
      <c r="CH172" s="290"/>
      <c r="CI172" s="290"/>
      <c r="CJ172" s="290"/>
      <c r="CK172" s="290"/>
      <c r="CL172" s="290"/>
    </row>
    <row r="173" spans="1:90" ht="13.5" customHeight="1" x14ac:dyDescent="0.15">
      <c r="A173" s="698"/>
      <c r="B173" s="698"/>
      <c r="C173" s="698"/>
      <c r="D173" s="698"/>
      <c r="E173" s="290"/>
      <c r="F173" s="728"/>
      <c r="G173" s="728"/>
      <c r="H173" s="728"/>
      <c r="I173" s="728"/>
      <c r="J173" s="728"/>
      <c r="K173" s="728"/>
      <c r="L173" s="732"/>
      <c r="M173" s="732"/>
      <c r="N173" s="732"/>
      <c r="O173" s="732"/>
      <c r="P173" s="732"/>
      <c r="Q173" s="732"/>
      <c r="R173" s="732"/>
      <c r="S173" s="732"/>
      <c r="T173" s="732"/>
      <c r="U173" s="732"/>
      <c r="V173" s="732"/>
      <c r="W173" s="732"/>
      <c r="X173" s="732"/>
      <c r="Y173" s="732"/>
      <c r="Z173" s="732"/>
      <c r="AA173" s="732"/>
      <c r="AB173" s="435"/>
      <c r="AC173" s="435"/>
      <c r="AD173" s="435"/>
      <c r="AE173" s="435"/>
      <c r="AF173" s="728"/>
      <c r="AG173" s="728"/>
      <c r="AH173" s="728"/>
      <c r="AI173" s="728"/>
      <c r="AJ173" s="729"/>
      <c r="AK173" s="729"/>
      <c r="AL173" s="729"/>
      <c r="AM173" s="698"/>
      <c r="AN173" s="698"/>
      <c r="AO173" s="698"/>
      <c r="AP173" s="698"/>
      <c r="AQ173" s="698"/>
      <c r="AR173" s="698"/>
      <c r="AS173" s="698"/>
      <c r="AT173" s="698"/>
      <c r="AU173" s="728"/>
      <c r="AV173" s="728"/>
      <c r="AW173" s="728"/>
      <c r="AX173" s="728"/>
      <c r="AY173" s="728"/>
      <c r="AZ173" s="728"/>
      <c r="BA173" s="728"/>
      <c r="BB173" s="728"/>
      <c r="BC173" s="728"/>
      <c r="BD173" s="728"/>
      <c r="BE173" s="728"/>
      <c r="BF173" s="728"/>
      <c r="BG173" s="728"/>
      <c r="BH173" s="728"/>
      <c r="BI173" s="728"/>
      <c r="BJ173" s="728"/>
      <c r="BK173" s="728"/>
      <c r="BL173" s="728"/>
      <c r="BM173" s="738"/>
      <c r="BN173" s="738"/>
      <c r="BO173" s="738"/>
      <c r="BP173" s="738"/>
      <c r="BQ173" s="738"/>
      <c r="BR173" s="738"/>
      <c r="BS173" s="738"/>
      <c r="BT173" s="738"/>
      <c r="BU173" s="738"/>
      <c r="BV173" s="738"/>
      <c r="BW173" s="738"/>
      <c r="BX173" s="738"/>
      <c r="BY173" s="738"/>
      <c r="BZ173" s="738"/>
      <c r="CA173" s="738"/>
      <c r="CB173" s="738"/>
      <c r="CC173" s="738"/>
      <c r="CD173" s="738"/>
      <c r="CE173" s="738"/>
      <c r="CF173" s="290"/>
      <c r="CG173" s="290"/>
      <c r="CH173" s="290"/>
      <c r="CI173" s="290"/>
      <c r="CJ173" s="290"/>
      <c r="CK173" s="290"/>
      <c r="CL173" s="290"/>
    </row>
    <row r="174" spans="1:90" ht="13.5" customHeight="1" x14ac:dyDescent="0.15">
      <c r="A174" s="698"/>
      <c r="B174" s="698"/>
      <c r="C174" s="698"/>
      <c r="D174" s="698"/>
      <c r="E174" s="290"/>
      <c r="F174" s="728"/>
      <c r="G174" s="728"/>
      <c r="H174" s="728"/>
      <c r="I174" s="728"/>
      <c r="J174" s="728"/>
      <c r="K174" s="728"/>
      <c r="L174" s="728"/>
      <c r="M174" s="728"/>
      <c r="N174" s="728"/>
      <c r="O174" s="728"/>
      <c r="P174" s="728"/>
      <c r="Q174" s="728"/>
      <c r="R174" s="728"/>
      <c r="S174" s="728"/>
      <c r="T174" s="728"/>
      <c r="U174" s="728"/>
      <c r="V174" s="728"/>
      <c r="W174" s="728"/>
      <c r="X174" s="728"/>
      <c r="Y174" s="728"/>
      <c r="Z174" s="728"/>
      <c r="AA174" s="728"/>
      <c r="AB174" s="728"/>
      <c r="AC174" s="728"/>
      <c r="AD174" s="728"/>
      <c r="AE174" s="728"/>
      <c r="AF174" s="728"/>
      <c r="AG174" s="728"/>
      <c r="AH174" s="728"/>
      <c r="AI174" s="728"/>
      <c r="AJ174" s="729"/>
      <c r="AK174" s="729"/>
      <c r="AL174" s="729"/>
      <c r="AM174" s="698"/>
      <c r="AN174" s="698"/>
      <c r="AO174" s="698"/>
      <c r="AP174" s="698"/>
      <c r="AQ174" s="698"/>
      <c r="AR174" s="698"/>
      <c r="AS174" s="698"/>
      <c r="AT174" s="698"/>
      <c r="AU174" s="728"/>
      <c r="AV174" s="728"/>
      <c r="AW174" s="728"/>
      <c r="AX174" s="728"/>
      <c r="AY174" s="728"/>
      <c r="AZ174" s="728"/>
      <c r="BA174" s="728"/>
      <c r="BB174" s="728"/>
      <c r="BC174" s="728"/>
      <c r="BD174" s="728"/>
      <c r="BE174" s="728"/>
      <c r="BF174" s="728"/>
      <c r="BG174" s="728"/>
      <c r="BH174" s="728"/>
      <c r="BI174" s="728"/>
      <c r="BJ174" s="728"/>
      <c r="BK174" s="728"/>
      <c r="BL174" s="728"/>
      <c r="BM174" s="738"/>
      <c r="BN174" s="738"/>
      <c r="BO174" s="738"/>
      <c r="BP174" s="738"/>
      <c r="BQ174" s="738"/>
      <c r="BR174" s="738"/>
      <c r="BS174" s="738"/>
      <c r="BT174" s="738"/>
      <c r="BU174" s="738"/>
      <c r="BV174" s="738"/>
      <c r="BW174" s="738"/>
      <c r="BX174" s="738"/>
      <c r="BY174" s="738"/>
      <c r="BZ174" s="738"/>
      <c r="CA174" s="738"/>
      <c r="CB174" s="738"/>
      <c r="CC174" s="738"/>
      <c r="CD174" s="738"/>
      <c r="CE174" s="738"/>
      <c r="CF174" s="290"/>
      <c r="CG174" s="290"/>
      <c r="CH174" s="290"/>
      <c r="CI174" s="290"/>
      <c r="CJ174" s="290"/>
      <c r="CK174" s="290"/>
      <c r="CL174" s="290"/>
    </row>
    <row r="175" spans="1:90" ht="14.25" customHeight="1" x14ac:dyDescent="0.15">
      <c r="A175" s="290"/>
      <c r="B175" s="290"/>
      <c r="C175" s="290"/>
      <c r="D175" s="290"/>
      <c r="E175" s="290"/>
      <c r="F175" s="728"/>
      <c r="G175" s="728"/>
      <c r="H175" s="728"/>
      <c r="I175" s="728"/>
      <c r="J175" s="728"/>
      <c r="K175" s="728"/>
      <c r="L175" s="728"/>
      <c r="M175" s="728"/>
      <c r="N175" s="728"/>
      <c r="O175" s="728"/>
      <c r="P175" s="728"/>
      <c r="Q175" s="728"/>
      <c r="R175" s="728"/>
      <c r="S175" s="728"/>
      <c r="T175" s="728"/>
      <c r="U175" s="728"/>
      <c r="V175" s="728"/>
      <c r="W175" s="728"/>
      <c r="X175" s="728"/>
      <c r="Y175" s="728"/>
      <c r="Z175" s="728"/>
      <c r="AA175" s="728"/>
      <c r="AB175" s="728"/>
      <c r="AC175" s="728"/>
      <c r="AD175" s="728"/>
      <c r="AE175" s="728"/>
      <c r="AF175" s="728"/>
      <c r="AG175" s="728"/>
      <c r="AH175" s="728"/>
      <c r="AI175" s="728"/>
      <c r="AJ175" s="729"/>
      <c r="AK175" s="729"/>
      <c r="AL175" s="729"/>
      <c r="AM175" s="698"/>
      <c r="AN175" s="698"/>
      <c r="AO175" s="698"/>
      <c r="AP175" s="698"/>
      <c r="AQ175" s="698"/>
      <c r="AR175" s="698"/>
      <c r="AS175" s="698"/>
      <c r="AT175" s="698"/>
      <c r="AU175" s="728"/>
      <c r="AV175" s="728"/>
      <c r="AW175" s="728"/>
      <c r="AX175" s="728"/>
      <c r="AY175" s="728"/>
      <c r="AZ175" s="728"/>
      <c r="BA175" s="728"/>
      <c r="BB175" s="728"/>
      <c r="BC175" s="728"/>
      <c r="BD175" s="728"/>
      <c r="BE175" s="728"/>
      <c r="BF175" s="728"/>
      <c r="BG175" s="728"/>
      <c r="BH175" s="728"/>
      <c r="BI175" s="728"/>
      <c r="BJ175" s="728"/>
      <c r="BK175" s="728"/>
      <c r="BL175" s="728"/>
      <c r="BM175" s="738"/>
      <c r="BN175" s="738"/>
      <c r="BO175" s="738"/>
      <c r="BP175" s="738"/>
      <c r="BQ175" s="738"/>
      <c r="BR175" s="738"/>
      <c r="BS175" s="738"/>
      <c r="BT175" s="738"/>
      <c r="BU175" s="738"/>
      <c r="BV175" s="738"/>
      <c r="BW175" s="738"/>
      <c r="BX175" s="738"/>
      <c r="BY175" s="738"/>
      <c r="BZ175" s="738"/>
      <c r="CA175" s="738"/>
      <c r="CB175" s="738"/>
      <c r="CC175" s="738"/>
      <c r="CD175" s="738"/>
      <c r="CE175" s="738"/>
      <c r="CF175" s="290"/>
      <c r="CG175" s="290"/>
      <c r="CH175" s="290"/>
      <c r="CI175" s="290"/>
      <c r="CJ175" s="290"/>
      <c r="CK175" s="290"/>
      <c r="CL175" s="290"/>
    </row>
    <row r="176" spans="1:90" x14ac:dyDescent="0.15">
      <c r="A176" s="290"/>
      <c r="B176" s="290"/>
      <c r="C176" s="290"/>
      <c r="D176" s="290"/>
      <c r="E176" s="290"/>
      <c r="F176" s="290"/>
      <c r="G176" s="290"/>
      <c r="H176" s="290"/>
      <c r="I176" s="290"/>
      <c r="J176" s="290"/>
      <c r="K176" s="290"/>
      <c r="L176" s="290"/>
      <c r="M176" s="297"/>
      <c r="N176" s="290"/>
      <c r="O176" s="290"/>
      <c r="P176" s="290"/>
      <c r="Q176" s="290"/>
      <c r="R176" s="290"/>
      <c r="S176" s="290"/>
      <c r="T176" s="290"/>
      <c r="U176" s="290"/>
      <c r="V176" s="290"/>
      <c r="W176" s="290"/>
      <c r="X176" s="290"/>
      <c r="Y176" s="290"/>
      <c r="Z176" s="290"/>
      <c r="AA176" s="290"/>
      <c r="AB176" s="290"/>
      <c r="AC176" s="290"/>
      <c r="AD176" s="290"/>
      <c r="AE176" s="290"/>
      <c r="AF176" s="290"/>
      <c r="AG176" s="290"/>
      <c r="AH176" s="290"/>
      <c r="AI176" s="290"/>
      <c r="AJ176" s="290"/>
      <c r="AK176" s="290"/>
      <c r="AL176" s="290"/>
      <c r="AM176" s="290"/>
      <c r="AN176" s="290"/>
      <c r="AO176" s="290"/>
      <c r="AP176" s="290"/>
      <c r="AQ176" s="290"/>
      <c r="AR176" s="290"/>
      <c r="AS176" s="290"/>
      <c r="AT176" s="290"/>
      <c r="AU176" s="290"/>
      <c r="AV176" s="290"/>
      <c r="AW176" s="290"/>
      <c r="AX176" s="290"/>
      <c r="AY176" s="290"/>
      <c r="AZ176" s="290"/>
      <c r="BA176" s="290"/>
      <c r="BB176" s="290"/>
      <c r="BC176" s="290"/>
      <c r="BD176" s="290"/>
      <c r="BE176" s="290"/>
      <c r="BF176" s="290"/>
      <c r="BG176" s="290"/>
      <c r="BH176" s="290"/>
      <c r="BI176" s="290"/>
      <c r="BJ176" s="290"/>
      <c r="BK176" s="290"/>
      <c r="BL176" s="290"/>
      <c r="BM176" s="290"/>
      <c r="BN176" s="290"/>
      <c r="BO176" s="290"/>
      <c r="BP176" s="290"/>
      <c r="BQ176" s="290"/>
      <c r="BR176" s="290"/>
      <c r="BS176" s="290"/>
      <c r="BT176" s="290"/>
      <c r="BU176" s="290"/>
      <c r="BV176" s="290"/>
      <c r="BW176" s="290"/>
      <c r="BX176" s="290"/>
      <c r="BY176" s="290"/>
      <c r="BZ176" s="290"/>
      <c r="CA176" s="290"/>
      <c r="CB176" s="290"/>
      <c r="CC176" s="290"/>
      <c r="CD176" s="290"/>
      <c r="CE176" s="290"/>
      <c r="CF176" s="290"/>
      <c r="CG176" s="290"/>
      <c r="CH176" s="290"/>
      <c r="CI176" s="290"/>
      <c r="CJ176" s="290"/>
      <c r="CK176" s="290"/>
      <c r="CL176" s="290"/>
    </row>
    <row r="177" spans="1:90" x14ac:dyDescent="0.15">
      <c r="A177" s="290"/>
      <c r="B177" s="290"/>
      <c r="C177" s="290"/>
      <c r="D177" s="290"/>
      <c r="E177" s="290"/>
      <c r="F177" s="290"/>
      <c r="G177" s="290"/>
      <c r="H177" s="290"/>
      <c r="I177" s="290"/>
      <c r="J177" s="290"/>
      <c r="K177" s="290"/>
      <c r="L177" s="290"/>
      <c r="M177" s="290"/>
      <c r="N177" s="290"/>
      <c r="O177" s="290"/>
      <c r="P177" s="290"/>
      <c r="Q177" s="290"/>
      <c r="R177" s="290"/>
      <c r="S177" s="290"/>
      <c r="T177" s="290"/>
      <c r="U177" s="298"/>
      <c r="V177" s="290"/>
      <c r="W177" s="290"/>
      <c r="X177" s="290"/>
      <c r="Y177" s="290"/>
      <c r="Z177" s="290"/>
      <c r="AA177" s="290"/>
      <c r="AB177" s="290"/>
      <c r="AC177" s="290"/>
      <c r="AD177" s="290"/>
      <c r="AE177" s="290"/>
      <c r="AF177" s="290"/>
      <c r="AG177" s="290"/>
      <c r="AH177" s="290"/>
      <c r="AI177" s="290"/>
      <c r="AJ177" s="290"/>
      <c r="AK177" s="290"/>
      <c r="AL177" s="290"/>
      <c r="AM177" s="290"/>
      <c r="AN177" s="290"/>
      <c r="AO177" s="290"/>
      <c r="AP177" s="290"/>
      <c r="AQ177" s="290"/>
      <c r="AR177" s="290"/>
      <c r="AS177" s="290"/>
      <c r="AT177" s="290"/>
      <c r="AU177" s="290"/>
      <c r="AV177" s="290"/>
      <c r="AW177" s="290"/>
      <c r="AX177" s="290"/>
      <c r="AY177" s="290"/>
      <c r="AZ177" s="290"/>
      <c r="BA177" s="290"/>
      <c r="BB177" s="290"/>
      <c r="BC177" s="290"/>
      <c r="BD177" s="290"/>
      <c r="BE177" s="290"/>
      <c r="BF177" s="290"/>
      <c r="BG177" s="290"/>
      <c r="BH177" s="290"/>
      <c r="BI177" s="290"/>
      <c r="BJ177" s="290"/>
      <c r="BK177" s="290"/>
      <c r="BL177" s="290"/>
      <c r="BM177" s="290"/>
      <c r="BN177" s="290"/>
      <c r="BO177" s="290"/>
      <c r="BP177" s="290"/>
      <c r="BQ177" s="290"/>
      <c r="BR177" s="290"/>
      <c r="BS177" s="290"/>
      <c r="BT177" s="290"/>
      <c r="BU177" s="290"/>
      <c r="BV177" s="290"/>
      <c r="BW177" s="290"/>
      <c r="BX177" s="290"/>
      <c r="BY177" s="290"/>
      <c r="BZ177" s="290"/>
      <c r="CA177" s="290"/>
      <c r="CB177" s="290"/>
      <c r="CC177" s="290"/>
      <c r="CD177" s="290"/>
      <c r="CE177" s="290"/>
      <c r="CF177" s="290"/>
      <c r="CG177" s="290"/>
      <c r="CH177" s="290"/>
      <c r="CI177" s="290"/>
      <c r="CJ177" s="290"/>
      <c r="CK177" s="290"/>
      <c r="CL177" s="290"/>
    </row>
    <row r="178" spans="1:90" x14ac:dyDescent="0.15">
      <c r="A178" s="290"/>
      <c r="B178" s="290"/>
      <c r="C178" s="290"/>
      <c r="D178" s="290"/>
      <c r="E178" s="290"/>
      <c r="F178" s="290"/>
      <c r="G178" s="290"/>
      <c r="H178" s="290"/>
      <c r="I178" s="290"/>
      <c r="J178" s="290"/>
      <c r="K178" s="290"/>
      <c r="L178" s="298"/>
      <c r="M178" s="290"/>
      <c r="N178" s="290"/>
      <c r="O178" s="290"/>
      <c r="P178" s="290"/>
      <c r="Q178" s="290"/>
      <c r="R178" s="290"/>
      <c r="S178" s="290"/>
      <c r="T178" s="290"/>
      <c r="U178" s="290"/>
      <c r="V178" s="290"/>
      <c r="W178" s="290"/>
      <c r="X178" s="290"/>
      <c r="Y178" s="290"/>
      <c r="Z178" s="290"/>
      <c r="AA178" s="290"/>
      <c r="AB178" s="290"/>
      <c r="AC178" s="290"/>
      <c r="AD178" s="290"/>
      <c r="AE178" s="290"/>
      <c r="AF178" s="290"/>
      <c r="AG178" s="290"/>
      <c r="AH178" s="290"/>
      <c r="AI178" s="290"/>
      <c r="AJ178" s="290"/>
      <c r="AK178" s="290"/>
      <c r="AL178" s="290"/>
      <c r="AM178" s="290"/>
      <c r="AN178" s="290"/>
      <c r="AO178" s="290"/>
      <c r="AP178" s="290"/>
      <c r="AQ178" s="290"/>
      <c r="AR178" s="290"/>
      <c r="AS178" s="290"/>
      <c r="AT178" s="290"/>
      <c r="AU178" s="290"/>
      <c r="AV178" s="290"/>
      <c r="AW178" s="290"/>
      <c r="AX178" s="290"/>
      <c r="AY178" s="290"/>
      <c r="AZ178" s="290"/>
      <c r="BA178" s="290"/>
      <c r="BB178" s="290"/>
      <c r="BC178" s="290"/>
      <c r="BD178" s="290"/>
      <c r="BE178" s="290"/>
      <c r="BF178" s="290"/>
      <c r="BG178" s="290"/>
      <c r="BH178" s="290"/>
      <c r="BI178" s="290"/>
      <c r="BJ178" s="290"/>
      <c r="BK178" s="290"/>
      <c r="BL178" s="290"/>
      <c r="BM178" s="290"/>
      <c r="BN178" s="290"/>
      <c r="BO178" s="290"/>
      <c r="BP178" s="290"/>
      <c r="BQ178" s="290"/>
      <c r="BR178" s="290"/>
      <c r="BS178" s="290"/>
      <c r="BT178" s="290"/>
      <c r="BU178" s="290"/>
      <c r="BV178" s="290"/>
      <c r="BW178" s="290"/>
      <c r="BX178" s="290"/>
      <c r="BY178" s="290"/>
      <c r="BZ178" s="290"/>
      <c r="CA178" s="290"/>
      <c r="CB178" s="290"/>
      <c r="CC178" s="290"/>
      <c r="CD178" s="290"/>
      <c r="CE178" s="290"/>
      <c r="CF178" s="290"/>
      <c r="CG178" s="290"/>
      <c r="CH178" s="290"/>
      <c r="CI178" s="290"/>
      <c r="CJ178" s="290"/>
      <c r="CK178" s="290"/>
      <c r="CL178" s="290"/>
    </row>
    <row r="179" spans="1:90" ht="13.5" customHeight="1" x14ac:dyDescent="0.15">
      <c r="A179" s="290"/>
      <c r="B179" s="290"/>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290"/>
      <c r="Z179" s="290"/>
      <c r="AA179" s="290"/>
      <c r="AB179" s="290"/>
      <c r="AC179" s="290"/>
      <c r="AD179" s="290"/>
      <c r="AE179" s="290"/>
      <c r="AF179" s="290"/>
      <c r="AG179" s="290"/>
      <c r="AH179" s="290"/>
      <c r="AI179" s="290"/>
      <c r="AJ179" s="290"/>
      <c r="AK179" s="290"/>
      <c r="AL179" s="290"/>
      <c r="AM179" s="290"/>
      <c r="AN179" s="290"/>
      <c r="AO179" s="290"/>
      <c r="AP179" s="717"/>
      <c r="AQ179" s="718"/>
      <c r="AR179" s="718"/>
      <c r="AS179" s="718"/>
      <c r="AT179" s="718"/>
      <c r="AU179" s="718"/>
      <c r="AV179" s="718"/>
      <c r="AW179" s="718"/>
      <c r="AX179" s="718"/>
      <c r="AY179" s="718"/>
      <c r="AZ179" s="718"/>
      <c r="BA179" s="719"/>
      <c r="BB179" s="720"/>
      <c r="BC179" s="720"/>
      <c r="BD179" s="720"/>
      <c r="BE179" s="720"/>
      <c r="BF179" s="720"/>
      <c r="BG179" s="720"/>
      <c r="BH179" s="720"/>
      <c r="BI179" s="720"/>
      <c r="BJ179" s="720"/>
      <c r="BK179" s="720"/>
      <c r="BL179" s="720"/>
      <c r="BM179" s="720"/>
      <c r="BN179" s="720"/>
      <c r="BO179" s="720"/>
      <c r="BP179" s="720"/>
      <c r="BQ179" s="720"/>
      <c r="BR179" s="720"/>
      <c r="BS179" s="720"/>
      <c r="BT179" s="720"/>
      <c r="BU179" s="720"/>
      <c r="BV179" s="720"/>
      <c r="BW179" s="720"/>
      <c r="BX179" s="720"/>
      <c r="BY179" s="720"/>
      <c r="BZ179" s="720"/>
      <c r="CA179" s="720"/>
      <c r="CB179" s="717"/>
      <c r="CC179" s="718"/>
      <c r="CD179" s="718"/>
      <c r="CE179" s="718"/>
      <c r="CF179" s="290"/>
      <c r="CG179" s="290"/>
      <c r="CH179" s="290"/>
      <c r="CI179" s="290"/>
      <c r="CJ179" s="290"/>
      <c r="CK179" s="290"/>
      <c r="CL179" s="290"/>
    </row>
    <row r="180" spans="1:90" ht="13.5" customHeight="1" x14ac:dyDescent="0.15">
      <c r="A180" s="290"/>
      <c r="B180" s="290"/>
      <c r="C180" s="290"/>
      <c r="D180" s="290"/>
      <c r="E180" s="290"/>
      <c r="F180" s="290"/>
      <c r="G180" s="290"/>
      <c r="H180" s="290"/>
      <c r="I180" s="290"/>
      <c r="J180" s="290"/>
      <c r="K180" s="290"/>
      <c r="L180" s="290"/>
      <c r="M180" s="290"/>
      <c r="N180" s="290"/>
      <c r="O180" s="290"/>
      <c r="P180" s="290"/>
      <c r="Q180" s="297"/>
      <c r="R180" s="290"/>
      <c r="S180" s="290"/>
      <c r="T180" s="290"/>
      <c r="U180" s="290"/>
      <c r="V180" s="290"/>
      <c r="W180" s="290"/>
      <c r="X180" s="698"/>
      <c r="Y180" s="698"/>
      <c r="Z180" s="698"/>
      <c r="AA180" s="698"/>
      <c r="AB180" s="698"/>
      <c r="AC180" s="698"/>
      <c r="AD180" s="698"/>
      <c r="AE180" s="698"/>
      <c r="AF180" s="290"/>
      <c r="AG180" s="290"/>
      <c r="AH180" s="290"/>
      <c r="AI180" s="290"/>
      <c r="AJ180" s="290"/>
      <c r="AK180" s="290"/>
      <c r="AL180" s="290"/>
      <c r="AM180" s="290"/>
      <c r="AN180" s="290"/>
      <c r="AO180" s="290"/>
      <c r="AP180" s="718"/>
      <c r="AQ180" s="718"/>
      <c r="AR180" s="718"/>
      <c r="AS180" s="718"/>
      <c r="AT180" s="718"/>
      <c r="AU180" s="718"/>
      <c r="AV180" s="718"/>
      <c r="AW180" s="718"/>
      <c r="AX180" s="718"/>
      <c r="AY180" s="718"/>
      <c r="AZ180" s="718"/>
      <c r="BA180" s="720"/>
      <c r="BB180" s="720"/>
      <c r="BC180" s="720"/>
      <c r="BD180" s="720"/>
      <c r="BE180" s="720"/>
      <c r="BF180" s="720"/>
      <c r="BG180" s="720"/>
      <c r="BH180" s="720"/>
      <c r="BI180" s="720"/>
      <c r="BJ180" s="720"/>
      <c r="BK180" s="720"/>
      <c r="BL180" s="720"/>
      <c r="BM180" s="720"/>
      <c r="BN180" s="720"/>
      <c r="BO180" s="720"/>
      <c r="BP180" s="720"/>
      <c r="BQ180" s="720"/>
      <c r="BR180" s="720"/>
      <c r="BS180" s="720"/>
      <c r="BT180" s="720"/>
      <c r="BU180" s="720"/>
      <c r="BV180" s="720"/>
      <c r="BW180" s="720"/>
      <c r="BX180" s="720"/>
      <c r="BY180" s="720"/>
      <c r="BZ180" s="720"/>
      <c r="CA180" s="720"/>
      <c r="CB180" s="718"/>
      <c r="CC180" s="718"/>
      <c r="CD180" s="718"/>
      <c r="CE180" s="718"/>
      <c r="CF180" s="290"/>
      <c r="CG180" s="290"/>
      <c r="CH180" s="290"/>
      <c r="CI180" s="290"/>
      <c r="CJ180" s="290"/>
      <c r="CK180" s="290"/>
      <c r="CL180" s="290"/>
    </row>
    <row r="181" spans="1:90" x14ac:dyDescent="0.15">
      <c r="A181" s="290"/>
      <c r="B181" s="290"/>
      <c r="C181" s="290"/>
      <c r="D181" s="290"/>
      <c r="E181" s="290"/>
      <c r="F181" s="290"/>
      <c r="G181" s="290"/>
      <c r="H181" s="290"/>
      <c r="I181" s="290"/>
      <c r="J181" s="290"/>
      <c r="K181" s="290"/>
      <c r="L181" s="290"/>
      <c r="M181" s="290"/>
      <c r="N181" s="290"/>
      <c r="O181" s="290"/>
      <c r="P181" s="290"/>
      <c r="Q181" s="290"/>
      <c r="R181" s="290"/>
      <c r="S181" s="290"/>
      <c r="T181" s="290"/>
      <c r="U181" s="290"/>
      <c r="V181" s="290"/>
      <c r="W181" s="290"/>
      <c r="X181" s="290"/>
      <c r="Y181" s="290"/>
      <c r="Z181" s="290"/>
      <c r="AA181" s="290"/>
      <c r="AB181" s="290"/>
      <c r="AC181" s="290"/>
      <c r="AD181" s="290"/>
      <c r="AE181" s="290"/>
      <c r="AF181" s="290"/>
      <c r="AG181" s="290"/>
      <c r="AH181" s="290"/>
      <c r="AI181" s="290"/>
      <c r="AJ181" s="290"/>
      <c r="AK181" s="290"/>
      <c r="AL181" s="290"/>
      <c r="AM181" s="290"/>
      <c r="AN181" s="290"/>
      <c r="AO181" s="290"/>
      <c r="AP181" s="290"/>
      <c r="AQ181" s="290"/>
      <c r="AR181" s="290"/>
      <c r="AS181" s="290"/>
      <c r="AT181" s="290"/>
      <c r="AU181" s="290"/>
      <c r="AV181" s="290"/>
      <c r="AW181" s="290"/>
      <c r="AX181" s="290"/>
      <c r="AY181" s="290"/>
      <c r="AZ181" s="290"/>
      <c r="BA181" s="290"/>
      <c r="BB181" s="290"/>
      <c r="BC181" s="290"/>
      <c r="BD181" s="290"/>
      <c r="BE181" s="290"/>
      <c r="BF181" s="290"/>
      <c r="BG181" s="290"/>
      <c r="BH181" s="290"/>
      <c r="BI181" s="290"/>
      <c r="BJ181" s="290"/>
      <c r="BK181" s="290"/>
      <c r="BL181" s="290"/>
      <c r="BM181" s="290"/>
      <c r="BN181" s="290"/>
      <c r="BO181" s="290"/>
      <c r="BP181" s="290"/>
      <c r="BQ181" s="290"/>
      <c r="BR181" s="290"/>
      <c r="BS181" s="290"/>
      <c r="BT181" s="290"/>
      <c r="BU181" s="290"/>
      <c r="BV181" s="290"/>
      <c r="BW181" s="290"/>
      <c r="BX181" s="290"/>
      <c r="BY181" s="290"/>
      <c r="BZ181" s="290"/>
      <c r="CA181" s="290"/>
      <c r="CB181" s="290"/>
      <c r="CC181" s="290"/>
      <c r="CD181" s="290"/>
      <c r="CE181" s="290"/>
      <c r="CF181" s="290"/>
      <c r="CG181" s="290"/>
      <c r="CH181" s="290"/>
      <c r="CI181" s="290"/>
      <c r="CJ181" s="290"/>
      <c r="CK181" s="290"/>
      <c r="CL181" s="290"/>
    </row>
    <row r="182" spans="1:90" ht="13.5" customHeight="1" x14ac:dyDescent="0.15">
      <c r="A182" s="290"/>
      <c r="B182" s="290"/>
      <c r="C182" s="290"/>
      <c r="D182" s="290"/>
      <c r="E182" s="290"/>
      <c r="F182" s="290"/>
      <c r="G182" s="290"/>
      <c r="H182" s="290"/>
      <c r="I182" s="290"/>
      <c r="J182" s="290"/>
      <c r="K182" s="290"/>
      <c r="L182" s="298"/>
      <c r="M182" s="290"/>
      <c r="N182" s="290"/>
      <c r="O182" s="290"/>
      <c r="P182" s="290"/>
      <c r="Q182" s="290"/>
      <c r="R182" s="290"/>
      <c r="S182" s="290"/>
      <c r="T182" s="290"/>
      <c r="U182" s="290"/>
      <c r="V182" s="290"/>
      <c r="W182" s="290"/>
      <c r="X182" s="290"/>
      <c r="Y182" s="290"/>
      <c r="Z182" s="290"/>
      <c r="AA182" s="290"/>
      <c r="AB182" s="290"/>
      <c r="AC182" s="290"/>
      <c r="AD182" s="290"/>
      <c r="AE182" s="290"/>
      <c r="AF182" s="290"/>
      <c r="AG182" s="290"/>
      <c r="AH182" s="290"/>
      <c r="AI182" s="290"/>
      <c r="AJ182" s="290"/>
      <c r="AK182" s="290"/>
      <c r="AL182" s="290"/>
      <c r="AM182" s="290"/>
      <c r="AN182" s="290"/>
      <c r="AO182" s="290"/>
      <c r="AP182" s="717"/>
      <c r="AQ182" s="718"/>
      <c r="AR182" s="718"/>
      <c r="AS182" s="718"/>
      <c r="AT182" s="718"/>
      <c r="AU182" s="718"/>
      <c r="AV182" s="718"/>
      <c r="AW182" s="718"/>
      <c r="AX182" s="718"/>
      <c r="AY182" s="718"/>
      <c r="AZ182" s="718"/>
      <c r="BA182" s="719"/>
      <c r="BB182" s="720"/>
      <c r="BC182" s="720"/>
      <c r="BD182" s="720"/>
      <c r="BE182" s="720"/>
      <c r="BF182" s="720"/>
      <c r="BG182" s="720"/>
      <c r="BH182" s="720"/>
      <c r="BI182" s="720"/>
      <c r="BJ182" s="720"/>
      <c r="BK182" s="720"/>
      <c r="BL182" s="720"/>
      <c r="BM182" s="720"/>
      <c r="BN182" s="720"/>
      <c r="BO182" s="720"/>
      <c r="BP182" s="720"/>
      <c r="BQ182" s="720"/>
      <c r="BR182" s="720"/>
      <c r="BS182" s="720"/>
      <c r="BT182" s="720"/>
      <c r="BU182" s="720"/>
      <c r="BV182" s="720"/>
      <c r="BW182" s="720"/>
      <c r="BX182" s="720"/>
      <c r="BY182" s="720"/>
      <c r="BZ182" s="720"/>
      <c r="CA182" s="720"/>
      <c r="CB182" s="717"/>
      <c r="CC182" s="718"/>
      <c r="CD182" s="718"/>
      <c r="CE182" s="718"/>
      <c r="CF182" s="290"/>
      <c r="CG182" s="290"/>
      <c r="CH182" s="290"/>
      <c r="CI182" s="290"/>
      <c r="CJ182" s="290"/>
      <c r="CK182" s="290"/>
      <c r="CL182" s="290"/>
    </row>
    <row r="183" spans="1:90" ht="13.5" customHeight="1" x14ac:dyDescent="0.15">
      <c r="A183" s="290"/>
      <c r="B183" s="290"/>
      <c r="C183" s="290"/>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290"/>
      <c r="Z183" s="290"/>
      <c r="AA183" s="290"/>
      <c r="AB183" s="290"/>
      <c r="AC183" s="290"/>
      <c r="AD183" s="290"/>
      <c r="AE183" s="290"/>
      <c r="AF183" s="290"/>
      <c r="AG183" s="290"/>
      <c r="AH183" s="290"/>
      <c r="AI183" s="290"/>
      <c r="AJ183" s="290"/>
      <c r="AK183" s="290"/>
      <c r="AL183" s="290"/>
      <c r="AM183" s="290"/>
      <c r="AN183" s="290"/>
      <c r="AO183" s="290"/>
      <c r="AP183" s="718"/>
      <c r="AQ183" s="718"/>
      <c r="AR183" s="718"/>
      <c r="AS183" s="718"/>
      <c r="AT183" s="718"/>
      <c r="AU183" s="718"/>
      <c r="AV183" s="718"/>
      <c r="AW183" s="718"/>
      <c r="AX183" s="718"/>
      <c r="AY183" s="718"/>
      <c r="AZ183" s="718"/>
      <c r="BA183" s="720"/>
      <c r="BB183" s="720"/>
      <c r="BC183" s="720"/>
      <c r="BD183" s="720"/>
      <c r="BE183" s="720"/>
      <c r="BF183" s="720"/>
      <c r="BG183" s="720"/>
      <c r="BH183" s="720"/>
      <c r="BI183" s="720"/>
      <c r="BJ183" s="720"/>
      <c r="BK183" s="720"/>
      <c r="BL183" s="720"/>
      <c r="BM183" s="720"/>
      <c r="BN183" s="720"/>
      <c r="BO183" s="720"/>
      <c r="BP183" s="720"/>
      <c r="BQ183" s="720"/>
      <c r="BR183" s="720"/>
      <c r="BS183" s="720"/>
      <c r="BT183" s="720"/>
      <c r="BU183" s="720"/>
      <c r="BV183" s="720"/>
      <c r="BW183" s="720"/>
      <c r="BX183" s="720"/>
      <c r="BY183" s="720"/>
      <c r="BZ183" s="720"/>
      <c r="CA183" s="720"/>
      <c r="CB183" s="718"/>
      <c r="CC183" s="718"/>
      <c r="CD183" s="718"/>
      <c r="CE183" s="718"/>
      <c r="CF183" s="290"/>
      <c r="CG183" s="290"/>
      <c r="CH183" s="290"/>
      <c r="CI183" s="290"/>
      <c r="CJ183" s="290"/>
      <c r="CK183" s="290"/>
      <c r="CL183" s="290"/>
    </row>
    <row r="184" spans="1:90" x14ac:dyDescent="0.15">
      <c r="A184" s="290"/>
      <c r="B184" s="290"/>
      <c r="C184" s="290"/>
      <c r="D184" s="290"/>
      <c r="E184" s="290"/>
      <c r="F184" s="290"/>
      <c r="G184" s="290"/>
      <c r="H184" s="290"/>
      <c r="I184" s="290"/>
      <c r="J184" s="290"/>
      <c r="K184" s="290"/>
      <c r="L184" s="290"/>
      <c r="M184" s="290"/>
      <c r="N184" s="290"/>
      <c r="O184" s="290"/>
      <c r="P184" s="290"/>
      <c r="Q184" s="290"/>
      <c r="R184" s="290"/>
      <c r="S184" s="290"/>
      <c r="T184" s="290"/>
      <c r="U184" s="290"/>
      <c r="V184" s="290"/>
      <c r="W184" s="290"/>
      <c r="X184" s="290"/>
      <c r="Y184" s="290"/>
      <c r="Z184" s="290"/>
      <c r="AA184" s="290"/>
      <c r="AB184" s="290"/>
      <c r="AC184" s="290"/>
      <c r="AD184" s="290"/>
      <c r="AE184" s="290"/>
      <c r="AF184" s="290"/>
      <c r="AG184" s="290"/>
      <c r="AH184" s="290"/>
      <c r="AI184" s="290"/>
      <c r="AJ184" s="290"/>
      <c r="AK184" s="290"/>
      <c r="AL184" s="290"/>
      <c r="AM184" s="290"/>
      <c r="AN184" s="290"/>
      <c r="AO184" s="290"/>
      <c r="AP184" s="290"/>
      <c r="AQ184" s="290"/>
      <c r="AR184" s="290"/>
      <c r="AS184" s="290"/>
      <c r="AT184" s="290"/>
      <c r="AU184" s="290"/>
      <c r="AV184" s="290"/>
      <c r="AW184" s="290"/>
      <c r="AX184" s="290"/>
      <c r="AY184" s="290"/>
      <c r="AZ184" s="290"/>
      <c r="BA184" s="290"/>
      <c r="BB184" s="290"/>
      <c r="BC184" s="290"/>
      <c r="BD184" s="290"/>
      <c r="BE184" s="290"/>
      <c r="BF184" s="290"/>
      <c r="BG184" s="290"/>
      <c r="BH184" s="290"/>
      <c r="BI184" s="290"/>
      <c r="BJ184" s="290"/>
      <c r="BK184" s="290"/>
      <c r="BL184" s="290"/>
      <c r="BM184" s="290"/>
      <c r="BN184" s="290"/>
      <c r="BO184" s="290"/>
      <c r="BP184" s="290"/>
      <c r="BQ184" s="290"/>
      <c r="BR184" s="290"/>
      <c r="BS184" s="290"/>
      <c r="BT184" s="290"/>
      <c r="BU184" s="290"/>
      <c r="BV184" s="290"/>
      <c r="BW184" s="290"/>
      <c r="BX184" s="290"/>
      <c r="BY184" s="290"/>
      <c r="BZ184" s="290"/>
      <c r="CA184" s="290"/>
      <c r="CB184" s="290"/>
      <c r="CC184" s="290"/>
      <c r="CD184" s="290"/>
      <c r="CE184" s="290"/>
      <c r="CF184" s="290"/>
      <c r="CG184" s="290"/>
      <c r="CH184" s="290"/>
      <c r="CI184" s="290"/>
      <c r="CJ184" s="290"/>
      <c r="CK184" s="290"/>
      <c r="CL184" s="290"/>
    </row>
    <row r="185" spans="1:90" x14ac:dyDescent="0.15">
      <c r="AP185" s="287"/>
      <c r="AQ185" s="287"/>
      <c r="AR185" s="287"/>
      <c r="AS185" s="287"/>
      <c r="AT185" s="287"/>
      <c r="AU185" s="287"/>
      <c r="AV185" s="287"/>
      <c r="AW185" s="287"/>
      <c r="AX185" s="287"/>
      <c r="AY185" s="287"/>
      <c r="AZ185" s="287"/>
      <c r="BA185" s="287"/>
      <c r="BB185" s="287"/>
      <c r="BC185" s="287"/>
      <c r="BD185" s="287"/>
      <c r="BE185" s="287"/>
      <c r="BF185" s="287"/>
      <c r="BG185" s="287"/>
      <c r="BH185" s="287"/>
      <c r="BI185" s="287"/>
      <c r="BJ185" s="287"/>
      <c r="BK185" s="287"/>
      <c r="BL185" s="287"/>
      <c r="BM185" s="287"/>
      <c r="BN185" s="287"/>
      <c r="BO185" s="287"/>
      <c r="BP185" s="287"/>
      <c r="BQ185" s="287"/>
      <c r="BR185" s="287"/>
      <c r="BS185" s="287"/>
      <c r="BT185" s="287"/>
      <c r="BU185" s="287"/>
      <c r="BV185" s="287"/>
      <c r="BW185" s="287"/>
      <c r="BX185" s="287"/>
      <c r="BY185" s="287"/>
      <c r="BZ185" s="287"/>
      <c r="CA185" s="287"/>
      <c r="CB185" s="287"/>
      <c r="CC185" s="287"/>
      <c r="CD185" s="287"/>
      <c r="CE185" s="287"/>
      <c r="CF185" s="287"/>
    </row>
  </sheetData>
  <sheetProtection selectLockedCells="1"/>
  <mergeCells count="580">
    <mergeCell ref="BM164:CE166"/>
    <mergeCell ref="AQ161:AR163"/>
    <mergeCell ref="AS161:AT163"/>
    <mergeCell ref="AU161:BL163"/>
    <mergeCell ref="BM161:CE163"/>
    <mergeCell ref="AM161:AN163"/>
    <mergeCell ref="AO161:AP163"/>
    <mergeCell ref="CB182:CE183"/>
    <mergeCell ref="L174:AE175"/>
    <mergeCell ref="AP179:AZ180"/>
    <mergeCell ref="BA179:CA180"/>
    <mergeCell ref="CB179:CE180"/>
    <mergeCell ref="X180:Y180"/>
    <mergeCell ref="Z180:AA180"/>
    <mergeCell ref="AB180:AC180"/>
    <mergeCell ref="AD180:AE180"/>
    <mergeCell ref="AM173:AN175"/>
    <mergeCell ref="AO173:AP175"/>
    <mergeCell ref="AQ173:AR175"/>
    <mergeCell ref="AP182:AZ183"/>
    <mergeCell ref="BA182:CA183"/>
    <mergeCell ref="AS173:AT175"/>
    <mergeCell ref="AU173:BL175"/>
    <mergeCell ref="BM173:CE175"/>
    <mergeCell ref="A172:D174"/>
    <mergeCell ref="F173:K175"/>
    <mergeCell ref="L173:AE173"/>
    <mergeCell ref="AF173:AI175"/>
    <mergeCell ref="AJ173:AL175"/>
    <mergeCell ref="F170:K172"/>
    <mergeCell ref="L170:AE170"/>
    <mergeCell ref="A163:D170"/>
    <mergeCell ref="AU164:BL166"/>
    <mergeCell ref="AU167:BL169"/>
    <mergeCell ref="AS164:AT166"/>
    <mergeCell ref="L165:AE166"/>
    <mergeCell ref="F167:K169"/>
    <mergeCell ref="AF164:AI166"/>
    <mergeCell ref="F164:K166"/>
    <mergeCell ref="L164:AE164"/>
    <mergeCell ref="AM164:AN166"/>
    <mergeCell ref="BM167:CE169"/>
    <mergeCell ref="L168:AE169"/>
    <mergeCell ref="AJ167:AL169"/>
    <mergeCell ref="AM167:AN169"/>
    <mergeCell ref="AF170:AI172"/>
    <mergeCell ref="AJ170:AL172"/>
    <mergeCell ref="AO167:AP169"/>
    <mergeCell ref="AQ167:AR169"/>
    <mergeCell ref="L171:AE172"/>
    <mergeCell ref="AQ170:AR172"/>
    <mergeCell ref="AS170:AT172"/>
    <mergeCell ref="AU170:BL172"/>
    <mergeCell ref="BM170:CE172"/>
    <mergeCell ref="AM170:AN172"/>
    <mergeCell ref="AO170:AP172"/>
    <mergeCell ref="L167:AE167"/>
    <mergeCell ref="AF167:AI169"/>
    <mergeCell ref="AS167:AT169"/>
    <mergeCell ref="F155:K157"/>
    <mergeCell ref="L155:AE155"/>
    <mergeCell ref="AF155:AI157"/>
    <mergeCell ref="AJ155:AL157"/>
    <mergeCell ref="AM155:AN157"/>
    <mergeCell ref="AO158:AP160"/>
    <mergeCell ref="AQ158:AR160"/>
    <mergeCell ref="AJ164:AL166"/>
    <mergeCell ref="F161:K163"/>
    <mergeCell ref="L161:AE161"/>
    <mergeCell ref="AF161:AI163"/>
    <mergeCell ref="AJ161:AL163"/>
    <mergeCell ref="L162:AE163"/>
    <mergeCell ref="AO164:AP166"/>
    <mergeCell ref="AQ164:AR166"/>
    <mergeCell ref="AS158:AT160"/>
    <mergeCell ref="AU158:BL160"/>
    <mergeCell ref="BM158:CE160"/>
    <mergeCell ref="L159:AE160"/>
    <mergeCell ref="F158:K160"/>
    <mergeCell ref="L158:AE158"/>
    <mergeCell ref="AF158:AI160"/>
    <mergeCell ref="AJ158:AL160"/>
    <mergeCell ref="AM158:AN160"/>
    <mergeCell ref="L152:AE152"/>
    <mergeCell ref="AF152:AI154"/>
    <mergeCell ref="AJ152:AT154"/>
    <mergeCell ref="L156:AE157"/>
    <mergeCell ref="AO155:AP157"/>
    <mergeCell ref="AQ155:AR157"/>
    <mergeCell ref="AS155:AT157"/>
    <mergeCell ref="AU152:BL154"/>
    <mergeCell ref="BM152:CE154"/>
    <mergeCell ref="L153:AE154"/>
    <mergeCell ref="BM155:CE157"/>
    <mergeCell ref="AU155:BL157"/>
    <mergeCell ref="L150:V150"/>
    <mergeCell ref="W150:AI151"/>
    <mergeCell ref="AJ150:AT150"/>
    <mergeCell ref="AU150:BG151"/>
    <mergeCell ref="BH150:BR150"/>
    <mergeCell ref="BS150:CE151"/>
    <mergeCell ref="L151:V151"/>
    <mergeCell ref="BS147:CE147"/>
    <mergeCell ref="L148:V149"/>
    <mergeCell ref="W148:AI149"/>
    <mergeCell ref="AJ148:AT149"/>
    <mergeCell ref="AU148:BG149"/>
    <mergeCell ref="BH148:BR149"/>
    <mergeCell ref="BS148:CE149"/>
    <mergeCell ref="BH147:BR147"/>
    <mergeCell ref="L147:V147"/>
    <mergeCell ref="W147:AI147"/>
    <mergeCell ref="AJ147:AT147"/>
    <mergeCell ref="AU147:BG147"/>
    <mergeCell ref="AJ151:AT151"/>
    <mergeCell ref="BH151:BR151"/>
    <mergeCell ref="BX145:BZ146"/>
    <mergeCell ref="CA145:CB146"/>
    <mergeCell ref="BH145:BR146"/>
    <mergeCell ref="S145:T145"/>
    <mergeCell ref="U145:X145"/>
    <mergeCell ref="Y145:Z145"/>
    <mergeCell ref="S146:BG146"/>
    <mergeCell ref="BS142:CE142"/>
    <mergeCell ref="L142:Q142"/>
    <mergeCell ref="R142:BG142"/>
    <mergeCell ref="BH142:BR142"/>
    <mergeCell ref="CC145:CE146"/>
    <mergeCell ref="L143:Q144"/>
    <mergeCell ref="R143:BG144"/>
    <mergeCell ref="BH143:BR144"/>
    <mergeCell ref="BS143:CE144"/>
    <mergeCell ref="L145:Q146"/>
    <mergeCell ref="AA145:AD145"/>
    <mergeCell ref="AE145:BG145"/>
    <mergeCell ref="BS145:BU146"/>
    <mergeCell ref="BV145:BW146"/>
    <mergeCell ref="AP136:AZ137"/>
    <mergeCell ref="BA136:CA137"/>
    <mergeCell ref="CB136:CE137"/>
    <mergeCell ref="BQ139:BW140"/>
    <mergeCell ref="BX139:CE140"/>
    <mergeCell ref="BM127:CE129"/>
    <mergeCell ref="L128:AE129"/>
    <mergeCell ref="AP133:AZ134"/>
    <mergeCell ref="BA133:CA134"/>
    <mergeCell ref="CB133:CE134"/>
    <mergeCell ref="X134:Y134"/>
    <mergeCell ref="Z134:AA134"/>
    <mergeCell ref="AB134:AC134"/>
    <mergeCell ref="AD134:AE134"/>
    <mergeCell ref="AM127:AN129"/>
    <mergeCell ref="N140:U140"/>
    <mergeCell ref="V140:BP140"/>
    <mergeCell ref="F140:M140"/>
    <mergeCell ref="F139:M139"/>
    <mergeCell ref="N139:U139"/>
    <mergeCell ref="V139:BP139"/>
    <mergeCell ref="A126:D128"/>
    <mergeCell ref="F127:K129"/>
    <mergeCell ref="L127:AE127"/>
    <mergeCell ref="AQ124:AR126"/>
    <mergeCell ref="AS124:AT126"/>
    <mergeCell ref="AU124:BL126"/>
    <mergeCell ref="AQ127:AR129"/>
    <mergeCell ref="AS127:AT129"/>
    <mergeCell ref="AU127:BL129"/>
    <mergeCell ref="AO127:AP129"/>
    <mergeCell ref="AF127:AI129"/>
    <mergeCell ref="AJ127:AL129"/>
    <mergeCell ref="F124:K126"/>
    <mergeCell ref="L124:AE124"/>
    <mergeCell ref="AF124:AI126"/>
    <mergeCell ref="AJ124:AL126"/>
    <mergeCell ref="L125:AE126"/>
    <mergeCell ref="A117:D124"/>
    <mergeCell ref="AU118:BL120"/>
    <mergeCell ref="F115:K117"/>
    <mergeCell ref="L115:AE115"/>
    <mergeCell ref="AF115:AI117"/>
    <mergeCell ref="AJ115:AL117"/>
    <mergeCell ref="L116:AE117"/>
    <mergeCell ref="BM121:CE123"/>
    <mergeCell ref="L122:AE123"/>
    <mergeCell ref="AJ121:AL123"/>
    <mergeCell ref="AM121:AN123"/>
    <mergeCell ref="AM124:AN126"/>
    <mergeCell ref="AO124:AP126"/>
    <mergeCell ref="AO121:AP123"/>
    <mergeCell ref="AQ121:AR123"/>
    <mergeCell ref="BM124:CE126"/>
    <mergeCell ref="F121:K123"/>
    <mergeCell ref="L121:AE121"/>
    <mergeCell ref="AF121:AI123"/>
    <mergeCell ref="AF118:AI120"/>
    <mergeCell ref="AS121:AT123"/>
    <mergeCell ref="F118:K120"/>
    <mergeCell ref="L118:AE118"/>
    <mergeCell ref="AJ118:AL120"/>
    <mergeCell ref="AU121:BL123"/>
    <mergeCell ref="F109:K111"/>
    <mergeCell ref="L109:AE109"/>
    <mergeCell ref="AF109:AI111"/>
    <mergeCell ref="AJ109:AL111"/>
    <mergeCell ref="AM109:AN111"/>
    <mergeCell ref="BM118:CE120"/>
    <mergeCell ref="AQ115:AR117"/>
    <mergeCell ref="AS115:AT117"/>
    <mergeCell ref="AU115:BL117"/>
    <mergeCell ref="BM115:CE117"/>
    <mergeCell ref="AM118:AN120"/>
    <mergeCell ref="AM115:AN117"/>
    <mergeCell ref="AO115:AP117"/>
    <mergeCell ref="AO112:AP114"/>
    <mergeCell ref="AQ112:AR114"/>
    <mergeCell ref="AO118:AP120"/>
    <mergeCell ref="AQ118:AR120"/>
    <mergeCell ref="AS118:AT120"/>
    <mergeCell ref="L119:AE120"/>
    <mergeCell ref="AS112:AT114"/>
    <mergeCell ref="AU112:BL114"/>
    <mergeCell ref="BM112:CE114"/>
    <mergeCell ref="L113:AE114"/>
    <mergeCell ref="F112:K114"/>
    <mergeCell ref="L112:AE112"/>
    <mergeCell ref="AF112:AI114"/>
    <mergeCell ref="AJ112:AL114"/>
    <mergeCell ref="AM112:AN114"/>
    <mergeCell ref="L106:AE106"/>
    <mergeCell ref="AF106:AI108"/>
    <mergeCell ref="AJ106:AT108"/>
    <mergeCell ref="L110:AE111"/>
    <mergeCell ref="AO109:AP111"/>
    <mergeCell ref="AQ109:AR111"/>
    <mergeCell ref="AS109:AT111"/>
    <mergeCell ref="AU106:BL108"/>
    <mergeCell ref="BM106:CE108"/>
    <mergeCell ref="L107:AE108"/>
    <mergeCell ref="AU109:BL111"/>
    <mergeCell ref="BM109:CE111"/>
    <mergeCell ref="L104:V104"/>
    <mergeCell ref="W104:AI105"/>
    <mergeCell ref="AJ104:AT104"/>
    <mergeCell ref="AU104:BG105"/>
    <mergeCell ref="BH104:BR104"/>
    <mergeCell ref="BS104:CE105"/>
    <mergeCell ref="L105:V105"/>
    <mergeCell ref="AJ105:AT105"/>
    <mergeCell ref="BH105:BR105"/>
    <mergeCell ref="BS101:CE101"/>
    <mergeCell ref="L102:V103"/>
    <mergeCell ref="W102:AI103"/>
    <mergeCell ref="AJ102:AT103"/>
    <mergeCell ref="AU102:BG103"/>
    <mergeCell ref="BH102:BR103"/>
    <mergeCell ref="BS102:CE103"/>
    <mergeCell ref="BH101:BR101"/>
    <mergeCell ref="L101:V101"/>
    <mergeCell ref="W101:AI101"/>
    <mergeCell ref="AJ101:AT101"/>
    <mergeCell ref="AU101:BG101"/>
    <mergeCell ref="BX99:BZ100"/>
    <mergeCell ref="CA99:CB100"/>
    <mergeCell ref="BH99:BR100"/>
    <mergeCell ref="S99:T99"/>
    <mergeCell ref="U99:X99"/>
    <mergeCell ref="Y99:Z99"/>
    <mergeCell ref="S100:BG100"/>
    <mergeCell ref="BS96:CE96"/>
    <mergeCell ref="L96:Q96"/>
    <mergeCell ref="R96:BG96"/>
    <mergeCell ref="BH96:BR96"/>
    <mergeCell ref="CC99:CE100"/>
    <mergeCell ref="L97:Q98"/>
    <mergeCell ref="R97:BG98"/>
    <mergeCell ref="BH97:BR98"/>
    <mergeCell ref="BS97:CE98"/>
    <mergeCell ref="L99:Q100"/>
    <mergeCell ref="AA99:AD99"/>
    <mergeCell ref="AE99:BG99"/>
    <mergeCell ref="BS99:BU100"/>
    <mergeCell ref="BV99:BW100"/>
    <mergeCell ref="AP90:AZ91"/>
    <mergeCell ref="BA90:CA91"/>
    <mergeCell ref="CB90:CE91"/>
    <mergeCell ref="BQ93:BW94"/>
    <mergeCell ref="BX93:CE94"/>
    <mergeCell ref="BM81:CE83"/>
    <mergeCell ref="L82:AE83"/>
    <mergeCell ref="AP87:AZ88"/>
    <mergeCell ref="BA87:CA88"/>
    <mergeCell ref="CB87:CE88"/>
    <mergeCell ref="X88:Y88"/>
    <mergeCell ref="Z88:AA88"/>
    <mergeCell ref="AB88:AC88"/>
    <mergeCell ref="AD88:AE88"/>
    <mergeCell ref="AM81:AN83"/>
    <mergeCell ref="N94:U94"/>
    <mergeCell ref="V94:BP94"/>
    <mergeCell ref="F94:M94"/>
    <mergeCell ref="F93:M93"/>
    <mergeCell ref="N93:U93"/>
    <mergeCell ref="V93:BP93"/>
    <mergeCell ref="A80:D82"/>
    <mergeCell ref="F81:K83"/>
    <mergeCell ref="L81:AE81"/>
    <mergeCell ref="AQ78:AR80"/>
    <mergeCell ref="AS78:AT80"/>
    <mergeCell ref="AU78:BL80"/>
    <mergeCell ref="AQ81:AR83"/>
    <mergeCell ref="AS81:AT83"/>
    <mergeCell ref="AU81:BL83"/>
    <mergeCell ref="AO81:AP83"/>
    <mergeCell ref="AF81:AI83"/>
    <mergeCell ref="AJ81:AL83"/>
    <mergeCell ref="F78:K80"/>
    <mergeCell ref="L78:AE78"/>
    <mergeCell ref="AF78:AI80"/>
    <mergeCell ref="AJ78:AL80"/>
    <mergeCell ref="L79:AE80"/>
    <mergeCell ref="A71:D78"/>
    <mergeCell ref="AU72:BL74"/>
    <mergeCell ref="F69:K71"/>
    <mergeCell ref="L69:AE69"/>
    <mergeCell ref="AF69:AI71"/>
    <mergeCell ref="AJ69:AL71"/>
    <mergeCell ref="L70:AE71"/>
    <mergeCell ref="BM75:CE77"/>
    <mergeCell ref="L76:AE77"/>
    <mergeCell ref="AJ75:AL77"/>
    <mergeCell ref="AM75:AN77"/>
    <mergeCell ref="AM78:AN80"/>
    <mergeCell ref="AO78:AP80"/>
    <mergeCell ref="AO75:AP77"/>
    <mergeCell ref="AQ75:AR77"/>
    <mergeCell ref="BM78:CE80"/>
    <mergeCell ref="F75:K77"/>
    <mergeCell ref="L75:AE75"/>
    <mergeCell ref="AF75:AI77"/>
    <mergeCell ref="AF72:AI74"/>
    <mergeCell ref="AS75:AT77"/>
    <mergeCell ref="F72:K74"/>
    <mergeCell ref="L72:AE72"/>
    <mergeCell ref="AJ72:AL74"/>
    <mergeCell ref="AU75:BL77"/>
    <mergeCell ref="F63:K65"/>
    <mergeCell ref="L63:AE63"/>
    <mergeCell ref="AF63:AI65"/>
    <mergeCell ref="AJ63:AL65"/>
    <mergeCell ref="AM63:AN65"/>
    <mergeCell ref="BM72:CE74"/>
    <mergeCell ref="AQ69:AR71"/>
    <mergeCell ref="AS69:AT71"/>
    <mergeCell ref="AU69:BL71"/>
    <mergeCell ref="BM69:CE71"/>
    <mergeCell ref="AM72:AN74"/>
    <mergeCell ref="AM69:AN71"/>
    <mergeCell ref="AO69:AP71"/>
    <mergeCell ref="AO66:AP68"/>
    <mergeCell ref="AQ66:AR68"/>
    <mergeCell ref="AO72:AP74"/>
    <mergeCell ref="AQ72:AR74"/>
    <mergeCell ref="AS72:AT74"/>
    <mergeCell ref="L73:AE74"/>
    <mergeCell ref="AS66:AT68"/>
    <mergeCell ref="AU66:BL68"/>
    <mergeCell ref="BM66:CE68"/>
    <mergeCell ref="L67:AE68"/>
    <mergeCell ref="F66:K68"/>
    <mergeCell ref="L66:AE66"/>
    <mergeCell ref="AF66:AI68"/>
    <mergeCell ref="AJ66:AL68"/>
    <mergeCell ref="AM66:AN68"/>
    <mergeCell ref="L60:AE60"/>
    <mergeCell ref="AF60:AI62"/>
    <mergeCell ref="AJ60:AT62"/>
    <mergeCell ref="L64:AE65"/>
    <mergeCell ref="AO63:AP65"/>
    <mergeCell ref="AQ63:AR65"/>
    <mergeCell ref="AS63:AT65"/>
    <mergeCell ref="AU60:BL62"/>
    <mergeCell ref="BM60:CE62"/>
    <mergeCell ref="L61:AE62"/>
    <mergeCell ref="AU63:BL65"/>
    <mergeCell ref="BM63:CE65"/>
    <mergeCell ref="L58:V58"/>
    <mergeCell ref="W58:AI59"/>
    <mergeCell ref="AJ58:AT58"/>
    <mergeCell ref="AU58:BG59"/>
    <mergeCell ref="BH58:BR58"/>
    <mergeCell ref="BS58:CE59"/>
    <mergeCell ref="L59:V59"/>
    <mergeCell ref="AJ59:AT59"/>
    <mergeCell ref="BH59:BR59"/>
    <mergeCell ref="BS55:CE55"/>
    <mergeCell ref="L56:V57"/>
    <mergeCell ref="W56:AI57"/>
    <mergeCell ref="AJ56:AT57"/>
    <mergeCell ref="AU56:BG57"/>
    <mergeCell ref="BH56:BR57"/>
    <mergeCell ref="BS56:CE57"/>
    <mergeCell ref="BH55:BR55"/>
    <mergeCell ref="L55:V55"/>
    <mergeCell ref="W55:AI55"/>
    <mergeCell ref="AJ55:AT55"/>
    <mergeCell ref="AU55:BG55"/>
    <mergeCell ref="BX53:BZ54"/>
    <mergeCell ref="CA53:CB54"/>
    <mergeCell ref="BH53:BR54"/>
    <mergeCell ref="S53:T53"/>
    <mergeCell ref="U53:X53"/>
    <mergeCell ref="Y53:Z53"/>
    <mergeCell ref="S54:BG54"/>
    <mergeCell ref="BS50:CE50"/>
    <mergeCell ref="L50:Q50"/>
    <mergeCell ref="R50:BG50"/>
    <mergeCell ref="BH50:BR50"/>
    <mergeCell ref="CC53:CE54"/>
    <mergeCell ref="L51:Q52"/>
    <mergeCell ref="R51:BG52"/>
    <mergeCell ref="BH51:BR52"/>
    <mergeCell ref="BS51:CE52"/>
    <mergeCell ref="L53:Q54"/>
    <mergeCell ref="AA53:AD53"/>
    <mergeCell ref="AE53:BG53"/>
    <mergeCell ref="BS53:BU54"/>
    <mergeCell ref="BV53:BW54"/>
    <mergeCell ref="AP44:AZ45"/>
    <mergeCell ref="BA44:CA45"/>
    <mergeCell ref="CB44:CE45"/>
    <mergeCell ref="BQ47:BW48"/>
    <mergeCell ref="BX47:CE48"/>
    <mergeCell ref="BM35:CE37"/>
    <mergeCell ref="L36:AE37"/>
    <mergeCell ref="AP41:AZ42"/>
    <mergeCell ref="BA41:CA42"/>
    <mergeCell ref="CB41:CE42"/>
    <mergeCell ref="X42:Y42"/>
    <mergeCell ref="Z42:AA42"/>
    <mergeCell ref="AB42:AC42"/>
    <mergeCell ref="AD42:AE42"/>
    <mergeCell ref="AM35:AN37"/>
    <mergeCell ref="N48:U48"/>
    <mergeCell ref="V48:BP48"/>
    <mergeCell ref="F48:M48"/>
    <mergeCell ref="F47:M47"/>
    <mergeCell ref="N47:U47"/>
    <mergeCell ref="V47:BP47"/>
    <mergeCell ref="A34:D36"/>
    <mergeCell ref="F35:K37"/>
    <mergeCell ref="L35:AE35"/>
    <mergeCell ref="AQ32:AR34"/>
    <mergeCell ref="AS32:AT34"/>
    <mergeCell ref="AU32:BL34"/>
    <mergeCell ref="AQ35:AR37"/>
    <mergeCell ref="AS35:AT37"/>
    <mergeCell ref="AU35:BL37"/>
    <mergeCell ref="AO35:AP37"/>
    <mergeCell ref="AF35:AI37"/>
    <mergeCell ref="AJ35:AL37"/>
    <mergeCell ref="F32:K34"/>
    <mergeCell ref="L32:AE32"/>
    <mergeCell ref="AF32:AI34"/>
    <mergeCell ref="AJ32:AL34"/>
    <mergeCell ref="L33:AE34"/>
    <mergeCell ref="A25:D32"/>
    <mergeCell ref="AU26:BL28"/>
    <mergeCell ref="F23:K25"/>
    <mergeCell ref="L23:AE23"/>
    <mergeCell ref="AF23:AI25"/>
    <mergeCell ref="AJ23:AL25"/>
    <mergeCell ref="L24:AE25"/>
    <mergeCell ref="BM29:CE31"/>
    <mergeCell ref="L30:AE31"/>
    <mergeCell ref="AJ29:AL31"/>
    <mergeCell ref="AM29:AN31"/>
    <mergeCell ref="AM32:AN34"/>
    <mergeCell ref="AO32:AP34"/>
    <mergeCell ref="AO29:AP31"/>
    <mergeCell ref="AQ29:AR31"/>
    <mergeCell ref="BM32:CE34"/>
    <mergeCell ref="F29:K31"/>
    <mergeCell ref="L29:AE29"/>
    <mergeCell ref="AF29:AI31"/>
    <mergeCell ref="AF26:AI28"/>
    <mergeCell ref="AS29:AT31"/>
    <mergeCell ref="F26:K28"/>
    <mergeCell ref="L26:AE26"/>
    <mergeCell ref="AJ26:AL28"/>
    <mergeCell ref="AU29:BL31"/>
    <mergeCell ref="F17:K19"/>
    <mergeCell ref="L17:AE17"/>
    <mergeCell ref="AF17:AI19"/>
    <mergeCell ref="AJ17:AL19"/>
    <mergeCell ref="AM17:AN19"/>
    <mergeCell ref="BM26:CE28"/>
    <mergeCell ref="AQ23:AR25"/>
    <mergeCell ref="AS23:AT25"/>
    <mergeCell ref="AU23:BL25"/>
    <mergeCell ref="BM23:CE25"/>
    <mergeCell ref="AM26:AN28"/>
    <mergeCell ref="AM23:AN25"/>
    <mergeCell ref="AO23:AP25"/>
    <mergeCell ref="AO20:AP22"/>
    <mergeCell ref="AQ20:AR22"/>
    <mergeCell ref="AO26:AP28"/>
    <mergeCell ref="AQ26:AR28"/>
    <mergeCell ref="AS26:AT28"/>
    <mergeCell ref="L27:AE28"/>
    <mergeCell ref="AS20:AT22"/>
    <mergeCell ref="AU20:BL22"/>
    <mergeCell ref="BM20:CE22"/>
    <mergeCell ref="L21:AE22"/>
    <mergeCell ref="F20:K22"/>
    <mergeCell ref="L20:AE20"/>
    <mergeCell ref="AF20:AI22"/>
    <mergeCell ref="AJ20:AL22"/>
    <mergeCell ref="AM20:AN22"/>
    <mergeCell ref="L14:AE14"/>
    <mergeCell ref="AF14:AI16"/>
    <mergeCell ref="AJ14:AT16"/>
    <mergeCell ref="L18:AE19"/>
    <mergeCell ref="AO17:AP19"/>
    <mergeCell ref="AQ17:AR19"/>
    <mergeCell ref="AS17:AT19"/>
    <mergeCell ref="AU14:BL16"/>
    <mergeCell ref="BM14:CE16"/>
    <mergeCell ref="L15:AE16"/>
    <mergeCell ref="AU17:BL19"/>
    <mergeCell ref="BM17:CE19"/>
    <mergeCell ref="L12:V12"/>
    <mergeCell ref="W12:AI13"/>
    <mergeCell ref="AJ12:AT12"/>
    <mergeCell ref="AU12:BG13"/>
    <mergeCell ref="BH12:BR12"/>
    <mergeCell ref="BS12:CE13"/>
    <mergeCell ref="L13:V13"/>
    <mergeCell ref="AJ13:AT13"/>
    <mergeCell ref="BH13:BR13"/>
    <mergeCell ref="L10:V11"/>
    <mergeCell ref="W10:AI11"/>
    <mergeCell ref="AJ10:AT11"/>
    <mergeCell ref="AU10:BG11"/>
    <mergeCell ref="BH10:BR11"/>
    <mergeCell ref="BS7:BU8"/>
    <mergeCell ref="BV7:BW8"/>
    <mergeCell ref="BX7:BZ8"/>
    <mergeCell ref="BS10:CE11"/>
    <mergeCell ref="L9:V9"/>
    <mergeCell ref="W9:AI9"/>
    <mergeCell ref="AJ9:AT9"/>
    <mergeCell ref="AU9:BG9"/>
    <mergeCell ref="BH9:BR9"/>
    <mergeCell ref="BS9:CE9"/>
    <mergeCell ref="CA7:CB8"/>
    <mergeCell ref="CC7:CE8"/>
    <mergeCell ref="L7:Q8"/>
    <mergeCell ref="S7:T7"/>
    <mergeCell ref="U7:X7"/>
    <mergeCell ref="Y7:Z7"/>
    <mergeCell ref="AA7:AD7"/>
    <mergeCell ref="AE7:BG7"/>
    <mergeCell ref="S8:BG8"/>
    <mergeCell ref="BQ1:BW2"/>
    <mergeCell ref="BX1:CE2"/>
    <mergeCell ref="F2:M2"/>
    <mergeCell ref="N2:U2"/>
    <mergeCell ref="V2:BP2"/>
    <mergeCell ref="F1:M1"/>
    <mergeCell ref="N1:U1"/>
    <mergeCell ref="V1:BP1"/>
    <mergeCell ref="BH7:BR8"/>
    <mergeCell ref="L5:Q6"/>
    <mergeCell ref="R5:BG6"/>
    <mergeCell ref="BH5:BR6"/>
    <mergeCell ref="BS5:CE6"/>
    <mergeCell ref="L4:Q4"/>
    <mergeCell ref="R4:BG4"/>
    <mergeCell ref="BH4:BR4"/>
    <mergeCell ref="BS4:CE4"/>
  </mergeCells>
  <phoneticPr fontId="4"/>
  <printOptions horizontalCentered="1" verticalCentered="1"/>
  <pageMargins left="0.59055118110236227" right="0.59055118110236227" top="0.59055118110236227" bottom="0.59055118110236227" header="0.31496062992125984" footer="0.31496062992125984"/>
  <pageSetup paperSize="9" scale="81" orientation="landscape" horizontalDpi="360" verticalDpi="360" r:id="rId1"/>
  <rowBreaks count="3" manualBreakCount="3">
    <brk id="45" max="82" man="1"/>
    <brk id="91" max="82" man="1"/>
    <brk id="137" max="8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Q225"/>
  <sheetViews>
    <sheetView showGridLines="0" showRowColHeaders="0" view="pageBreakPreview" zoomScale="60" zoomScaleNormal="70" workbookViewId="0">
      <selection activeCell="T115" sqref="T115:AQ116"/>
    </sheetView>
  </sheetViews>
  <sheetFormatPr defaultColWidth="1.875" defaultRowHeight="13.5" x14ac:dyDescent="0.15"/>
  <cols>
    <col min="1" max="1" width="8.875" style="1" customWidth="1"/>
    <col min="2" max="16384" width="1.875" style="1"/>
  </cols>
  <sheetData>
    <row r="1" spans="1:83" ht="20.100000000000001" customHeight="1" x14ac:dyDescent="0.15">
      <c r="A1" s="106"/>
      <c r="B1" s="106"/>
      <c r="C1" s="106"/>
      <c r="D1" s="106"/>
      <c r="F1" s="574" t="s">
        <v>0</v>
      </c>
      <c r="G1" s="575"/>
      <c r="H1" s="575"/>
      <c r="I1" s="576"/>
      <c r="J1" s="576"/>
      <c r="K1" s="576"/>
      <c r="L1" s="576"/>
      <c r="M1" s="577"/>
      <c r="N1" s="582" t="str">
        <f>date!B5</f>
        <v>鹿児島県</v>
      </c>
      <c r="O1" s="583"/>
      <c r="P1" s="583"/>
      <c r="Q1" s="583"/>
      <c r="R1" s="583"/>
      <c r="S1" s="584"/>
      <c r="T1" s="584"/>
      <c r="U1" s="585"/>
      <c r="V1" s="586" t="str">
        <f>"令和"&amp;date!B3&amp;"年度　第４８回全国高等学校選抜バドミントン大会"</f>
        <v>令和元年度　第４８回全国高等学校選抜バドミントン大会</v>
      </c>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8"/>
      <c r="BO1" s="587"/>
      <c r="BP1" s="589"/>
      <c r="BQ1" s="520" t="s">
        <v>3</v>
      </c>
      <c r="BR1" s="521"/>
      <c r="BS1" s="521"/>
      <c r="BT1" s="521"/>
      <c r="BU1" s="521"/>
      <c r="BV1" s="521"/>
      <c r="BW1" s="522"/>
      <c r="BX1" s="545" t="str">
        <f>IF('①入力シート(男女)'!$D$20="","",'①入力シート(男女)'!$D$20)</f>
        <v/>
      </c>
      <c r="BY1" s="521"/>
      <c r="BZ1" s="521"/>
      <c r="CA1" s="521"/>
      <c r="CB1" s="521"/>
      <c r="CC1" s="521"/>
      <c r="CD1" s="521"/>
      <c r="CE1" s="546"/>
    </row>
    <row r="2" spans="1:83" ht="20.100000000000001" customHeight="1" thickBot="1" x14ac:dyDescent="0.2">
      <c r="A2" s="106"/>
      <c r="B2" s="106"/>
      <c r="C2" s="106"/>
      <c r="D2" s="106"/>
      <c r="F2" s="578" t="s">
        <v>1</v>
      </c>
      <c r="G2" s="579"/>
      <c r="H2" s="579"/>
      <c r="I2" s="580"/>
      <c r="J2" s="580"/>
      <c r="K2" s="580"/>
      <c r="L2" s="580"/>
      <c r="M2" s="581"/>
      <c r="N2" s="580" t="s">
        <v>2</v>
      </c>
      <c r="O2" s="580"/>
      <c r="P2" s="580"/>
      <c r="Q2" s="580"/>
      <c r="R2" s="580"/>
      <c r="S2" s="580"/>
      <c r="T2" s="580"/>
      <c r="U2" s="591"/>
      <c r="V2" s="586" t="s">
        <v>155</v>
      </c>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587"/>
      <c r="BI2" s="587"/>
      <c r="BJ2" s="587"/>
      <c r="BK2" s="587"/>
      <c r="BL2" s="587"/>
      <c r="BM2" s="587"/>
      <c r="BN2" s="588"/>
      <c r="BO2" s="587"/>
      <c r="BP2" s="589"/>
      <c r="BQ2" s="523"/>
      <c r="BR2" s="524"/>
      <c r="BS2" s="524"/>
      <c r="BT2" s="524"/>
      <c r="BU2" s="524"/>
      <c r="BV2" s="524"/>
      <c r="BW2" s="525"/>
      <c r="BX2" s="547"/>
      <c r="BY2" s="524"/>
      <c r="BZ2" s="524"/>
      <c r="CA2" s="524"/>
      <c r="CB2" s="524"/>
      <c r="CC2" s="524"/>
      <c r="CD2" s="524"/>
      <c r="CE2" s="548"/>
    </row>
    <row r="3" spans="1:83" ht="14.25" customHeight="1" thickBot="1" x14ac:dyDescent="0.2">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row>
    <row r="4" spans="1:83" ht="14.25" customHeight="1" x14ac:dyDescent="0.15">
      <c r="F4" s="134"/>
      <c r="G4" s="134"/>
      <c r="H4" s="134"/>
      <c r="I4" s="563" t="s">
        <v>20</v>
      </c>
      <c r="J4" s="551"/>
      <c r="K4" s="551"/>
      <c r="L4" s="551"/>
      <c r="M4" s="551"/>
      <c r="N4" s="551"/>
      <c r="O4" s="551" t="str">
        <f>IF('①入力シート(男女)'!$D$87="","",'①入力シート(男女)'!$Y$22)</f>
        <v/>
      </c>
      <c r="P4" s="551"/>
      <c r="Q4" s="551"/>
      <c r="R4" s="551"/>
      <c r="S4" s="551"/>
      <c r="T4" s="551"/>
      <c r="U4" s="551"/>
      <c r="V4" s="551"/>
      <c r="W4" s="551"/>
      <c r="X4" s="551"/>
      <c r="Y4" s="551"/>
      <c r="Z4" s="551"/>
      <c r="AA4" s="551"/>
      <c r="AB4" s="551"/>
      <c r="AC4" s="551"/>
      <c r="AD4" s="551"/>
      <c r="AE4" s="551"/>
      <c r="AF4" s="551"/>
      <c r="AG4" s="551"/>
      <c r="AH4" s="551"/>
      <c r="AI4" s="551"/>
      <c r="AJ4" s="551"/>
      <c r="AK4" s="551"/>
      <c r="AL4" s="551"/>
      <c r="AM4" s="551"/>
      <c r="AN4" s="551"/>
      <c r="AO4" s="551"/>
      <c r="AP4" s="551"/>
      <c r="AQ4" s="551"/>
      <c r="AR4" s="551"/>
      <c r="AS4" s="551"/>
      <c r="AT4" s="551"/>
      <c r="AU4" s="551"/>
      <c r="AV4" s="551"/>
      <c r="AW4" s="551"/>
      <c r="AX4" s="551"/>
      <c r="AY4" s="551"/>
      <c r="AZ4" s="551"/>
      <c r="BA4" s="551"/>
      <c r="BB4" s="551"/>
      <c r="BC4" s="551"/>
      <c r="BD4" s="551"/>
      <c r="BE4" s="551" t="s">
        <v>11</v>
      </c>
      <c r="BF4" s="551"/>
      <c r="BG4" s="551"/>
      <c r="BH4" s="551"/>
      <c r="BI4" s="551"/>
      <c r="BJ4" s="551"/>
      <c r="BK4" s="551"/>
      <c r="BL4" s="551"/>
      <c r="BM4" s="551"/>
      <c r="BN4" s="551"/>
      <c r="BO4" s="551"/>
      <c r="BP4" s="551" t="str">
        <f>'①入力シート(男女)'!$H$86&amp;"　"&amp;'①入力シート(男女)'!$J$86</f>
        <v>　</v>
      </c>
      <c r="BQ4" s="551"/>
      <c r="BR4" s="551"/>
      <c r="BS4" s="551"/>
      <c r="BT4" s="551"/>
      <c r="BU4" s="551"/>
      <c r="BV4" s="551"/>
      <c r="BW4" s="551"/>
      <c r="BX4" s="551"/>
      <c r="BY4" s="551"/>
      <c r="BZ4" s="551"/>
      <c r="CA4" s="551"/>
      <c r="CB4" s="551"/>
      <c r="CC4" s="551"/>
      <c r="CD4" s="551"/>
      <c r="CE4" s="552"/>
    </row>
    <row r="5" spans="1:83" ht="14.25" customHeight="1" x14ac:dyDescent="0.15">
      <c r="F5" s="134"/>
      <c r="G5" s="134"/>
      <c r="H5" s="134"/>
      <c r="I5" s="564" t="s">
        <v>13</v>
      </c>
      <c r="J5" s="543"/>
      <c r="K5" s="543"/>
      <c r="L5" s="543"/>
      <c r="M5" s="543"/>
      <c r="N5" s="543"/>
      <c r="O5" s="543" t="str">
        <f>IF('①入力シート(男女)'!$D$87="","",'①入力シート(男女)'!$Y$21)</f>
        <v/>
      </c>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t="s">
        <v>73</v>
      </c>
      <c r="BF5" s="543"/>
      <c r="BG5" s="543"/>
      <c r="BH5" s="543"/>
      <c r="BI5" s="543"/>
      <c r="BJ5" s="543"/>
      <c r="BK5" s="543"/>
      <c r="BL5" s="543"/>
      <c r="BM5" s="543"/>
      <c r="BN5" s="543"/>
      <c r="BO5" s="543"/>
      <c r="BP5" s="543" t="str">
        <f>'①入力シート(男女)'!$D$86&amp;"　"&amp;'①入力シート(男女)'!$F$86</f>
        <v>　</v>
      </c>
      <c r="BQ5" s="543"/>
      <c r="BR5" s="543"/>
      <c r="BS5" s="543"/>
      <c r="BT5" s="543"/>
      <c r="BU5" s="543"/>
      <c r="BV5" s="543"/>
      <c r="BW5" s="543"/>
      <c r="BX5" s="543"/>
      <c r="BY5" s="543"/>
      <c r="BZ5" s="543"/>
      <c r="CA5" s="543"/>
      <c r="CB5" s="543"/>
      <c r="CC5" s="543"/>
      <c r="CD5" s="543"/>
      <c r="CE5" s="573"/>
    </row>
    <row r="6" spans="1:83" ht="14.25" customHeight="1" x14ac:dyDescent="0.15">
      <c r="F6" s="134"/>
      <c r="G6" s="134"/>
      <c r="H6" s="134"/>
      <c r="I6" s="565"/>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7"/>
      <c r="AS6" s="537"/>
      <c r="AT6" s="537"/>
      <c r="AU6" s="537"/>
      <c r="AV6" s="537"/>
      <c r="AW6" s="537"/>
      <c r="AX6" s="537"/>
      <c r="AY6" s="537"/>
      <c r="AZ6" s="537"/>
      <c r="BA6" s="537"/>
      <c r="BB6" s="537"/>
      <c r="BC6" s="537"/>
      <c r="BD6" s="537"/>
      <c r="BE6" s="537"/>
      <c r="BF6" s="537"/>
      <c r="BG6" s="537"/>
      <c r="BH6" s="537"/>
      <c r="BI6" s="537"/>
      <c r="BJ6" s="537"/>
      <c r="BK6" s="537"/>
      <c r="BL6" s="537"/>
      <c r="BM6" s="537"/>
      <c r="BN6" s="537"/>
      <c r="BO6" s="537"/>
      <c r="BP6" s="537" t="str">
        <f>'①入力シート(男女)'!$H$76&amp;"　"&amp;'①入力シート(男女)'!$J$76</f>
        <v>　</v>
      </c>
      <c r="BQ6" s="537"/>
      <c r="BR6" s="537"/>
      <c r="BS6" s="537"/>
      <c r="BT6" s="537"/>
      <c r="BU6" s="537"/>
      <c r="BV6" s="537"/>
      <c r="BW6" s="537"/>
      <c r="BX6" s="537"/>
      <c r="BY6" s="537"/>
      <c r="BZ6" s="537"/>
      <c r="CA6" s="537"/>
      <c r="CB6" s="537"/>
      <c r="CC6" s="537"/>
      <c r="CD6" s="537"/>
      <c r="CE6" s="553"/>
    </row>
    <row r="7" spans="1:83" ht="14.25" customHeight="1" x14ac:dyDescent="0.15">
      <c r="F7" s="134"/>
      <c r="G7" s="134"/>
      <c r="H7" s="134"/>
      <c r="I7" s="565" t="s">
        <v>15</v>
      </c>
      <c r="J7" s="537"/>
      <c r="K7" s="537"/>
      <c r="L7" s="537"/>
      <c r="M7" s="537"/>
      <c r="N7" s="537"/>
      <c r="O7" s="135"/>
      <c r="P7" s="526" t="s">
        <v>17</v>
      </c>
      <c r="Q7" s="527"/>
      <c r="R7" s="592" t="str">
        <f>IF('①入力シート(男女)'!$D$87="","",'①入力シート(男女)'!$D$25)</f>
        <v/>
      </c>
      <c r="S7" s="592"/>
      <c r="T7" s="592"/>
      <c r="U7" s="592"/>
      <c r="V7" s="528" t="s">
        <v>18</v>
      </c>
      <c r="W7" s="528"/>
      <c r="X7" s="528" t="str">
        <f>IF('①入力シート(男女)'!$D$87="","",'①入力シート(男女)'!$F$25)</f>
        <v/>
      </c>
      <c r="Y7" s="528"/>
      <c r="Z7" s="528"/>
      <c r="AA7" s="528"/>
      <c r="AB7" s="528"/>
      <c r="AC7" s="528"/>
      <c r="AD7" s="528"/>
      <c r="AE7" s="528"/>
      <c r="AF7" s="528"/>
      <c r="AG7" s="528"/>
      <c r="AH7" s="528"/>
      <c r="AI7" s="528"/>
      <c r="AJ7" s="528"/>
      <c r="AK7" s="528"/>
      <c r="AL7" s="528"/>
      <c r="AM7" s="528"/>
      <c r="AN7" s="528"/>
      <c r="AO7" s="528"/>
      <c r="AP7" s="528"/>
      <c r="AQ7" s="528"/>
      <c r="AR7" s="528"/>
      <c r="AS7" s="528"/>
      <c r="AT7" s="528"/>
      <c r="AU7" s="528"/>
      <c r="AV7" s="528"/>
      <c r="AW7" s="528"/>
      <c r="AX7" s="528"/>
      <c r="AY7" s="528"/>
      <c r="AZ7" s="528"/>
      <c r="BA7" s="528"/>
      <c r="BB7" s="528"/>
      <c r="BC7" s="528"/>
      <c r="BD7" s="544"/>
      <c r="BE7" s="537" t="s">
        <v>75</v>
      </c>
      <c r="BF7" s="537"/>
      <c r="BG7" s="537"/>
      <c r="BH7" s="537"/>
      <c r="BI7" s="537"/>
      <c r="BJ7" s="537"/>
      <c r="BK7" s="537"/>
      <c r="BL7" s="537"/>
      <c r="BM7" s="537"/>
      <c r="BN7" s="537"/>
      <c r="BO7" s="537"/>
      <c r="BP7" s="537" t="str">
        <f>IF('①入力シート(男女)'!$D$87="","",'①入力シート(男女)'!$D$27)</f>
        <v/>
      </c>
      <c r="BQ7" s="537"/>
      <c r="BR7" s="537"/>
      <c r="BS7" s="618"/>
      <c r="BT7" s="536" t="s">
        <v>19</v>
      </c>
      <c r="BU7" s="536"/>
      <c r="BV7" s="528" t="str">
        <f>IF('①入力シート(男女)'!$D$87="","",'①入力シート(男女)'!$F$27)</f>
        <v/>
      </c>
      <c r="BW7" s="793"/>
      <c r="BX7" s="793"/>
      <c r="BY7" s="793"/>
      <c r="BZ7" s="536" t="s">
        <v>19</v>
      </c>
      <c r="CA7" s="536"/>
      <c r="CB7" s="528" t="str">
        <f>IF('①入力シート(男女)'!$D$87="","",'①入力シート(男女)'!$H$27)</f>
        <v/>
      </c>
      <c r="CC7" s="793"/>
      <c r="CD7" s="793"/>
      <c r="CE7" s="795"/>
    </row>
    <row r="8" spans="1:83" ht="14.25" customHeight="1" x14ac:dyDescent="0.15">
      <c r="B8" s="109"/>
      <c r="C8" s="109"/>
      <c r="D8" s="109"/>
      <c r="E8" s="109"/>
      <c r="F8" s="145"/>
      <c r="G8" s="145"/>
      <c r="H8" s="134"/>
      <c r="I8" s="565"/>
      <c r="J8" s="537"/>
      <c r="K8" s="537"/>
      <c r="L8" s="537"/>
      <c r="M8" s="537"/>
      <c r="N8" s="537"/>
      <c r="O8" s="136"/>
      <c r="P8" s="542" t="str">
        <f>IF('①入力シート(男女)'!$D$87="","",'①入力シート(男女)'!$D$26)</f>
        <v/>
      </c>
      <c r="Q8" s="543"/>
      <c r="R8" s="543"/>
      <c r="S8" s="543"/>
      <c r="T8" s="543"/>
      <c r="U8" s="543"/>
      <c r="V8" s="543"/>
      <c r="W8" s="543"/>
      <c r="X8" s="543"/>
      <c r="Y8" s="543"/>
      <c r="Z8" s="543"/>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3"/>
      <c r="AY8" s="543"/>
      <c r="AZ8" s="543"/>
      <c r="BA8" s="543"/>
      <c r="BB8" s="543"/>
      <c r="BC8" s="543"/>
      <c r="BD8" s="543"/>
      <c r="BE8" s="537"/>
      <c r="BF8" s="537"/>
      <c r="BG8" s="537"/>
      <c r="BH8" s="537"/>
      <c r="BI8" s="537"/>
      <c r="BJ8" s="537"/>
      <c r="BK8" s="537"/>
      <c r="BL8" s="537"/>
      <c r="BM8" s="537"/>
      <c r="BN8" s="537"/>
      <c r="BO8" s="537"/>
      <c r="BP8" s="537"/>
      <c r="BQ8" s="537"/>
      <c r="BR8" s="537"/>
      <c r="BS8" s="618"/>
      <c r="BT8" s="536"/>
      <c r="BU8" s="536"/>
      <c r="BV8" s="794"/>
      <c r="BW8" s="794"/>
      <c r="BX8" s="794"/>
      <c r="BY8" s="794"/>
      <c r="BZ8" s="536"/>
      <c r="CA8" s="536"/>
      <c r="CB8" s="794"/>
      <c r="CC8" s="794"/>
      <c r="CD8" s="794"/>
      <c r="CE8" s="796"/>
    </row>
    <row r="9" spans="1:83" ht="14.25" customHeight="1" x14ac:dyDescent="0.15">
      <c r="B9" s="109"/>
      <c r="C9" s="109"/>
      <c r="D9" s="109"/>
      <c r="E9" s="109"/>
      <c r="F9" s="145"/>
      <c r="G9" s="145"/>
      <c r="H9" s="134"/>
      <c r="I9" s="533" t="s">
        <v>11</v>
      </c>
      <c r="J9" s="534"/>
      <c r="K9" s="534"/>
      <c r="L9" s="534"/>
      <c r="M9" s="534"/>
      <c r="N9" s="534"/>
      <c r="O9" s="534"/>
      <c r="P9" s="534"/>
      <c r="Q9" s="534"/>
      <c r="R9" s="534"/>
      <c r="S9" s="540"/>
      <c r="T9" s="797" t="str">
        <f>'①入力シート(男女)'!$H$87&amp;"　"&amp;'①入力シート(男女)'!$J$87</f>
        <v>　</v>
      </c>
      <c r="U9" s="798"/>
      <c r="V9" s="798"/>
      <c r="W9" s="798"/>
      <c r="X9" s="798"/>
      <c r="Y9" s="798"/>
      <c r="Z9" s="798"/>
      <c r="AA9" s="798"/>
      <c r="AB9" s="798"/>
      <c r="AC9" s="798"/>
      <c r="AD9" s="799"/>
      <c r="AE9" s="799"/>
      <c r="AF9" s="799"/>
      <c r="AG9" s="800"/>
      <c r="AH9" s="800"/>
      <c r="AI9" s="800"/>
      <c r="AJ9" s="800"/>
      <c r="AK9" s="800"/>
      <c r="AL9" s="800"/>
      <c r="AM9" s="800"/>
      <c r="AN9" s="800"/>
      <c r="AO9" s="800"/>
      <c r="AP9" s="800"/>
      <c r="AQ9" s="801"/>
      <c r="AR9" s="807" t="str">
        <f>"令和"&amp;date!B3&amp;"年度日本協会登録番号"</f>
        <v>令和元年度日本協会登録番号</v>
      </c>
      <c r="AS9" s="528"/>
      <c r="AT9" s="528"/>
      <c r="AU9" s="528"/>
      <c r="AV9" s="528"/>
      <c r="AW9" s="528"/>
      <c r="AX9" s="528"/>
      <c r="AY9" s="528"/>
      <c r="AZ9" s="528"/>
      <c r="BA9" s="528"/>
      <c r="BB9" s="808"/>
      <c r="BC9" s="808"/>
      <c r="BD9" s="808"/>
      <c r="BE9" s="808"/>
      <c r="BF9" s="808"/>
      <c r="BG9" s="808"/>
      <c r="BH9" s="808"/>
      <c r="BI9" s="809"/>
      <c r="BJ9" s="557" t="str">
        <f>IF('①入力シート(男女)'!$L$87="","",'①入力シート(男女)'!$L$87)</f>
        <v/>
      </c>
      <c r="BK9" s="808"/>
      <c r="BL9" s="808"/>
      <c r="BM9" s="808"/>
      <c r="BN9" s="808"/>
      <c r="BO9" s="808"/>
      <c r="BP9" s="808"/>
      <c r="BQ9" s="808"/>
      <c r="BR9" s="808"/>
      <c r="BS9" s="808"/>
      <c r="BT9" s="808"/>
      <c r="BU9" s="808"/>
      <c r="BV9" s="808"/>
      <c r="BW9" s="808"/>
      <c r="BX9" s="808"/>
      <c r="BY9" s="808"/>
      <c r="BZ9" s="808"/>
      <c r="CA9" s="808"/>
      <c r="CB9" s="808"/>
      <c r="CC9" s="808"/>
      <c r="CD9" s="808"/>
      <c r="CE9" s="822"/>
    </row>
    <row r="10" spans="1:83" ht="14.25" customHeight="1" x14ac:dyDescent="0.15">
      <c r="B10" s="109"/>
      <c r="C10" s="109"/>
      <c r="D10" s="109"/>
      <c r="E10" s="109"/>
      <c r="F10" s="145"/>
      <c r="G10" s="145"/>
      <c r="H10" s="134"/>
      <c r="I10" s="564" t="s">
        <v>23</v>
      </c>
      <c r="J10" s="543"/>
      <c r="K10" s="543"/>
      <c r="L10" s="543"/>
      <c r="M10" s="543"/>
      <c r="N10" s="543"/>
      <c r="O10" s="543"/>
      <c r="P10" s="543"/>
      <c r="Q10" s="543"/>
      <c r="R10" s="543"/>
      <c r="S10" s="569"/>
      <c r="T10" s="802" t="str">
        <f>'①入力シート(男女)'!$D$87&amp;"　"&amp;'①入力シート(男女)'!$F$87</f>
        <v>　</v>
      </c>
      <c r="U10" s="803"/>
      <c r="V10" s="803"/>
      <c r="W10" s="803"/>
      <c r="X10" s="803"/>
      <c r="Y10" s="803"/>
      <c r="Z10" s="803"/>
      <c r="AA10" s="803"/>
      <c r="AB10" s="803"/>
      <c r="AC10" s="803"/>
      <c r="AD10" s="803"/>
      <c r="AE10" s="803"/>
      <c r="AF10" s="803"/>
      <c r="AG10" s="804"/>
      <c r="AH10" s="804"/>
      <c r="AI10" s="804"/>
      <c r="AJ10" s="804"/>
      <c r="AK10" s="804"/>
      <c r="AL10" s="804"/>
      <c r="AM10" s="804"/>
      <c r="AN10" s="804"/>
      <c r="AO10" s="804"/>
      <c r="AP10" s="804"/>
      <c r="AQ10" s="805"/>
      <c r="AR10" s="810"/>
      <c r="AS10" s="811"/>
      <c r="AT10" s="811"/>
      <c r="AU10" s="811"/>
      <c r="AV10" s="811"/>
      <c r="AW10" s="811"/>
      <c r="AX10" s="811"/>
      <c r="AY10" s="811"/>
      <c r="AZ10" s="811"/>
      <c r="BA10" s="811"/>
      <c r="BB10" s="811"/>
      <c r="BC10" s="811"/>
      <c r="BD10" s="811"/>
      <c r="BE10" s="811"/>
      <c r="BF10" s="811"/>
      <c r="BG10" s="811"/>
      <c r="BH10" s="811"/>
      <c r="BI10" s="812"/>
      <c r="BJ10" s="810"/>
      <c r="BK10" s="811"/>
      <c r="BL10" s="811"/>
      <c r="BM10" s="811"/>
      <c r="BN10" s="811"/>
      <c r="BO10" s="811"/>
      <c r="BP10" s="811"/>
      <c r="BQ10" s="811"/>
      <c r="BR10" s="811"/>
      <c r="BS10" s="811"/>
      <c r="BT10" s="811"/>
      <c r="BU10" s="811"/>
      <c r="BV10" s="811"/>
      <c r="BW10" s="811"/>
      <c r="BX10" s="811"/>
      <c r="BY10" s="811"/>
      <c r="BZ10" s="811"/>
      <c r="CA10" s="811"/>
      <c r="CB10" s="811"/>
      <c r="CC10" s="811"/>
      <c r="CD10" s="811"/>
      <c r="CE10" s="823"/>
    </row>
    <row r="11" spans="1:83" ht="14.25" customHeight="1" x14ac:dyDescent="0.15">
      <c r="B11" s="109"/>
      <c r="C11" s="109"/>
      <c r="D11" s="109"/>
      <c r="E11" s="109"/>
      <c r="F11" s="145"/>
      <c r="G11" s="145"/>
      <c r="H11" s="134"/>
      <c r="I11" s="590"/>
      <c r="J11" s="570"/>
      <c r="K11" s="570"/>
      <c r="L11" s="570"/>
      <c r="M11" s="570"/>
      <c r="N11" s="570"/>
      <c r="O11" s="570"/>
      <c r="P11" s="570"/>
      <c r="Q11" s="570"/>
      <c r="R11" s="570"/>
      <c r="S11" s="570"/>
      <c r="T11" s="561"/>
      <c r="U11" s="562"/>
      <c r="V11" s="562"/>
      <c r="W11" s="562"/>
      <c r="X11" s="562"/>
      <c r="Y11" s="562"/>
      <c r="Z11" s="562"/>
      <c r="AA11" s="562"/>
      <c r="AB11" s="562"/>
      <c r="AC11" s="562"/>
      <c r="AD11" s="562"/>
      <c r="AE11" s="562"/>
      <c r="AF11" s="562"/>
      <c r="AG11" s="794"/>
      <c r="AH11" s="794"/>
      <c r="AI11" s="794"/>
      <c r="AJ11" s="794"/>
      <c r="AK11" s="794"/>
      <c r="AL11" s="794"/>
      <c r="AM11" s="794"/>
      <c r="AN11" s="794"/>
      <c r="AO11" s="794"/>
      <c r="AP11" s="794"/>
      <c r="AQ11" s="806"/>
      <c r="AR11" s="813"/>
      <c r="AS11" s="814"/>
      <c r="AT11" s="814"/>
      <c r="AU11" s="814"/>
      <c r="AV11" s="814"/>
      <c r="AW11" s="814"/>
      <c r="AX11" s="814"/>
      <c r="AY11" s="814"/>
      <c r="AZ11" s="814"/>
      <c r="BA11" s="814"/>
      <c r="BB11" s="814"/>
      <c r="BC11" s="814"/>
      <c r="BD11" s="814"/>
      <c r="BE11" s="814"/>
      <c r="BF11" s="814"/>
      <c r="BG11" s="814"/>
      <c r="BH11" s="814"/>
      <c r="BI11" s="815"/>
      <c r="BJ11" s="813"/>
      <c r="BK11" s="814"/>
      <c r="BL11" s="814"/>
      <c r="BM11" s="814"/>
      <c r="BN11" s="814"/>
      <c r="BO11" s="814"/>
      <c r="BP11" s="814"/>
      <c r="BQ11" s="814"/>
      <c r="BR11" s="814"/>
      <c r="BS11" s="814"/>
      <c r="BT11" s="814"/>
      <c r="BU11" s="814"/>
      <c r="BV11" s="814"/>
      <c r="BW11" s="814"/>
      <c r="BX11" s="814"/>
      <c r="BY11" s="814"/>
      <c r="BZ11" s="814"/>
      <c r="CA11" s="814"/>
      <c r="CB11" s="814"/>
      <c r="CC11" s="814"/>
      <c r="CD11" s="814"/>
      <c r="CE11" s="824"/>
    </row>
    <row r="12" spans="1:83" ht="14.25" customHeight="1" x14ac:dyDescent="0.15">
      <c r="B12" s="109"/>
      <c r="C12" s="109"/>
      <c r="D12" s="109"/>
      <c r="E12" s="109"/>
      <c r="F12" s="109"/>
      <c r="G12" s="109"/>
      <c r="I12" s="769"/>
      <c r="J12" s="648"/>
      <c r="K12" s="648"/>
      <c r="L12" s="648"/>
      <c r="M12" s="648"/>
      <c r="N12" s="656"/>
      <c r="O12" s="658" t="s">
        <v>27</v>
      </c>
      <c r="P12" s="658"/>
      <c r="Q12" s="658"/>
      <c r="R12" s="658"/>
      <c r="S12" s="658"/>
      <c r="T12" s="658"/>
      <c r="U12" s="658"/>
      <c r="V12" s="658"/>
      <c r="W12" s="658"/>
      <c r="X12" s="658"/>
      <c r="Y12" s="658"/>
      <c r="Z12" s="658"/>
      <c r="AA12" s="658"/>
      <c r="AB12" s="658"/>
      <c r="AC12" s="658"/>
      <c r="AD12" s="658"/>
      <c r="AE12" s="683"/>
      <c r="AF12" s="683"/>
      <c r="AG12" s="683"/>
      <c r="AH12" s="683"/>
      <c r="AI12" s="644" t="s">
        <v>29</v>
      </c>
      <c r="AJ12" s="644"/>
      <c r="AK12" s="644"/>
      <c r="AL12" s="644"/>
      <c r="AM12" s="686" t="s">
        <v>30</v>
      </c>
      <c r="AN12" s="644"/>
      <c r="AO12" s="644"/>
      <c r="AP12" s="644"/>
      <c r="AQ12" s="644"/>
      <c r="AR12" s="644"/>
      <c r="AS12" s="644"/>
      <c r="AT12" s="644"/>
      <c r="AU12" s="644"/>
      <c r="AV12" s="644"/>
      <c r="AW12" s="644"/>
      <c r="AX12" s="727" t="str">
        <f>"令　和　"&amp;date!B3&amp;"　年　度
日 本 協 会 登 録 番 号"</f>
        <v>令　和　元　年　度
日 本 協 会 登 録 番 号</v>
      </c>
      <c r="AY12" s="644"/>
      <c r="AZ12" s="644"/>
      <c r="BA12" s="644"/>
      <c r="BB12" s="644"/>
      <c r="BC12" s="644"/>
      <c r="BD12" s="644"/>
      <c r="BE12" s="644"/>
      <c r="BF12" s="644"/>
      <c r="BG12" s="644"/>
      <c r="BH12" s="644"/>
      <c r="BI12" s="644"/>
      <c r="BJ12" s="644"/>
      <c r="BK12" s="644"/>
      <c r="BL12" s="644"/>
      <c r="BM12" s="644"/>
      <c r="BN12" s="644"/>
      <c r="BO12" s="644"/>
      <c r="BP12" s="644" t="s">
        <v>33</v>
      </c>
      <c r="BQ12" s="644"/>
      <c r="BR12" s="644"/>
      <c r="BS12" s="644"/>
      <c r="BT12" s="644"/>
      <c r="BU12" s="644"/>
      <c r="BV12" s="644"/>
      <c r="BW12" s="644"/>
      <c r="BX12" s="644"/>
      <c r="BY12" s="644"/>
      <c r="BZ12" s="644"/>
      <c r="CA12" s="644"/>
      <c r="CB12" s="644"/>
      <c r="CC12" s="644"/>
      <c r="CD12" s="644"/>
      <c r="CE12" s="652"/>
    </row>
    <row r="13" spans="1:83" ht="14.25" customHeight="1" x14ac:dyDescent="0.15">
      <c r="B13" s="109"/>
      <c r="C13" s="109"/>
      <c r="D13" s="109"/>
      <c r="E13" s="109"/>
      <c r="F13" s="109"/>
      <c r="G13" s="109"/>
      <c r="I13" s="770"/>
      <c r="J13" s="698"/>
      <c r="K13" s="698"/>
      <c r="L13" s="698"/>
      <c r="M13" s="698"/>
      <c r="N13" s="699"/>
      <c r="O13" s="650" t="s">
        <v>28</v>
      </c>
      <c r="P13" s="650"/>
      <c r="Q13" s="650"/>
      <c r="R13" s="650"/>
      <c r="S13" s="650"/>
      <c r="T13" s="650"/>
      <c r="U13" s="650"/>
      <c r="V13" s="650"/>
      <c r="W13" s="650"/>
      <c r="X13" s="650"/>
      <c r="Y13" s="650"/>
      <c r="Z13" s="650"/>
      <c r="AA13" s="650"/>
      <c r="AB13" s="650"/>
      <c r="AC13" s="650"/>
      <c r="AD13" s="650"/>
      <c r="AE13" s="661"/>
      <c r="AF13" s="661"/>
      <c r="AG13" s="661"/>
      <c r="AH13" s="661"/>
      <c r="AI13" s="644"/>
      <c r="AJ13" s="644"/>
      <c r="AK13" s="644"/>
      <c r="AL13" s="644"/>
      <c r="AM13" s="644"/>
      <c r="AN13" s="644"/>
      <c r="AO13" s="644"/>
      <c r="AP13" s="644"/>
      <c r="AQ13" s="644"/>
      <c r="AR13" s="644"/>
      <c r="AS13" s="644"/>
      <c r="AT13" s="644"/>
      <c r="AU13" s="644"/>
      <c r="AV13" s="644"/>
      <c r="AW13" s="644"/>
      <c r="AX13" s="644"/>
      <c r="AY13" s="644"/>
      <c r="AZ13" s="644"/>
      <c r="BA13" s="644"/>
      <c r="BB13" s="644"/>
      <c r="BC13" s="644"/>
      <c r="BD13" s="644"/>
      <c r="BE13" s="644"/>
      <c r="BF13" s="644"/>
      <c r="BG13" s="644"/>
      <c r="BH13" s="644"/>
      <c r="BI13" s="644"/>
      <c r="BJ13" s="644"/>
      <c r="BK13" s="644"/>
      <c r="BL13" s="644"/>
      <c r="BM13" s="644"/>
      <c r="BN13" s="644"/>
      <c r="BO13" s="644"/>
      <c r="BP13" s="644"/>
      <c r="BQ13" s="644"/>
      <c r="BR13" s="644"/>
      <c r="BS13" s="644"/>
      <c r="BT13" s="644"/>
      <c r="BU13" s="644"/>
      <c r="BV13" s="644"/>
      <c r="BW13" s="644"/>
      <c r="BX13" s="644"/>
      <c r="BY13" s="644"/>
      <c r="BZ13" s="644"/>
      <c r="CA13" s="644"/>
      <c r="CB13" s="644"/>
      <c r="CC13" s="644"/>
      <c r="CD13" s="644"/>
      <c r="CE13" s="652"/>
    </row>
    <row r="14" spans="1:83" ht="14.25" customHeight="1" x14ac:dyDescent="0.15">
      <c r="I14" s="771"/>
      <c r="J14" s="701"/>
      <c r="K14" s="701"/>
      <c r="L14" s="701"/>
      <c r="M14" s="701"/>
      <c r="N14" s="649"/>
      <c r="O14" s="644"/>
      <c r="P14" s="644"/>
      <c r="Q14" s="644"/>
      <c r="R14" s="644"/>
      <c r="S14" s="644"/>
      <c r="T14" s="644"/>
      <c r="U14" s="644"/>
      <c r="V14" s="644"/>
      <c r="W14" s="644"/>
      <c r="X14" s="644"/>
      <c r="Y14" s="644"/>
      <c r="Z14" s="644"/>
      <c r="AA14" s="644"/>
      <c r="AB14" s="644"/>
      <c r="AC14" s="644"/>
      <c r="AD14" s="644"/>
      <c r="AE14" s="663"/>
      <c r="AF14" s="663"/>
      <c r="AG14" s="663"/>
      <c r="AH14" s="663"/>
      <c r="AI14" s="644"/>
      <c r="AJ14" s="644"/>
      <c r="AK14" s="644"/>
      <c r="AL14" s="644"/>
      <c r="AM14" s="644"/>
      <c r="AN14" s="644"/>
      <c r="AO14" s="644"/>
      <c r="AP14" s="644"/>
      <c r="AQ14" s="644"/>
      <c r="AR14" s="644"/>
      <c r="AS14" s="644"/>
      <c r="AT14" s="644"/>
      <c r="AU14" s="644"/>
      <c r="AV14" s="644"/>
      <c r="AW14" s="644"/>
      <c r="AX14" s="644"/>
      <c r="AY14" s="644"/>
      <c r="AZ14" s="644"/>
      <c r="BA14" s="644"/>
      <c r="BB14" s="644"/>
      <c r="BC14" s="644"/>
      <c r="BD14" s="644"/>
      <c r="BE14" s="644"/>
      <c r="BF14" s="644"/>
      <c r="BG14" s="644"/>
      <c r="BH14" s="644"/>
      <c r="BI14" s="644"/>
      <c r="BJ14" s="644"/>
      <c r="BK14" s="644"/>
      <c r="BL14" s="644"/>
      <c r="BM14" s="644"/>
      <c r="BN14" s="644"/>
      <c r="BO14" s="644"/>
      <c r="BP14" s="644"/>
      <c r="BQ14" s="644"/>
      <c r="BR14" s="644"/>
      <c r="BS14" s="644"/>
      <c r="BT14" s="644"/>
      <c r="BU14" s="644"/>
      <c r="BV14" s="644"/>
      <c r="BW14" s="644"/>
      <c r="BX14" s="644"/>
      <c r="BY14" s="644"/>
      <c r="BZ14" s="644"/>
      <c r="CA14" s="644"/>
      <c r="CB14" s="644"/>
      <c r="CC14" s="644"/>
      <c r="CD14" s="644"/>
      <c r="CE14" s="652"/>
    </row>
    <row r="15" spans="1:83" ht="14.25" customHeight="1" x14ac:dyDescent="0.15">
      <c r="F15" s="36"/>
      <c r="G15" s="36"/>
      <c r="H15" s="36"/>
      <c r="I15" s="744" t="s">
        <v>76</v>
      </c>
      <c r="J15" s="745"/>
      <c r="K15" s="745"/>
      <c r="L15" s="745"/>
      <c r="M15" s="745"/>
      <c r="N15" s="746"/>
      <c r="O15" s="658" t="str">
        <f>IF('①入力シート(男女)'!$D$88="","",'①入力シート(男女)'!$H$88&amp;"　"&amp;'①入力シート(男女)'!$J$88)</f>
        <v/>
      </c>
      <c r="P15" s="658"/>
      <c r="Q15" s="658"/>
      <c r="R15" s="658"/>
      <c r="S15" s="658"/>
      <c r="T15" s="658"/>
      <c r="U15" s="658"/>
      <c r="V15" s="658"/>
      <c r="W15" s="658"/>
      <c r="X15" s="658"/>
      <c r="Y15" s="658"/>
      <c r="Z15" s="658"/>
      <c r="AA15" s="658"/>
      <c r="AB15" s="658"/>
      <c r="AC15" s="658"/>
      <c r="AD15" s="658"/>
      <c r="AE15" s="683"/>
      <c r="AF15" s="683"/>
      <c r="AG15" s="683"/>
      <c r="AH15" s="683"/>
      <c r="AI15" s="674" t="str">
        <f>IF('①入力シート(男女)'!$D$88="","",'①入力シート(男女)'!$R$88)</f>
        <v/>
      </c>
      <c r="AJ15" s="674"/>
      <c r="AK15" s="674"/>
      <c r="AL15" s="674"/>
      <c r="AM15" s="684" t="str">
        <f>IF('①入力シート(男女)'!$D$88="","",'①入力シート(男女)'!$O$88)</f>
        <v/>
      </c>
      <c r="AN15" s="684"/>
      <c r="AO15" s="685"/>
      <c r="AP15" s="642" t="s">
        <v>32</v>
      </c>
      <c r="AQ15" s="642"/>
      <c r="AR15" s="642" t="str">
        <f>IF('①入力シート(男女)'!$D$88="","",'①入力シート(男女)'!$P$88)</f>
        <v/>
      </c>
      <c r="AS15" s="642"/>
      <c r="AT15" s="642" t="s">
        <v>32</v>
      </c>
      <c r="AU15" s="642"/>
      <c r="AV15" s="651" t="str">
        <f>IF('①入力シート(男女)'!$D$88="","",'①入力シート(男女)'!$Q$88)</f>
        <v/>
      </c>
      <c r="AW15" s="644"/>
      <c r="AX15" s="674" t="str">
        <f>IF('①入力シート(男女)'!$D$88="","",'①入力シート(男女)'!$L$88)</f>
        <v/>
      </c>
      <c r="AY15" s="674"/>
      <c r="AZ15" s="674"/>
      <c r="BA15" s="674"/>
      <c r="BB15" s="674"/>
      <c r="BC15" s="674"/>
      <c r="BD15" s="674"/>
      <c r="BE15" s="674"/>
      <c r="BF15" s="674"/>
      <c r="BG15" s="674"/>
      <c r="BH15" s="674"/>
      <c r="BI15" s="674"/>
      <c r="BJ15" s="674"/>
      <c r="BK15" s="674"/>
      <c r="BL15" s="674"/>
      <c r="BM15" s="674"/>
      <c r="BN15" s="674"/>
      <c r="BO15" s="674"/>
      <c r="BP15" s="675"/>
      <c r="BQ15" s="675"/>
      <c r="BR15" s="675"/>
      <c r="BS15" s="675"/>
      <c r="BT15" s="675"/>
      <c r="BU15" s="675"/>
      <c r="BV15" s="675"/>
      <c r="BW15" s="675"/>
      <c r="BX15" s="675"/>
      <c r="BY15" s="675"/>
      <c r="BZ15" s="675"/>
      <c r="CA15" s="675"/>
      <c r="CB15" s="675"/>
      <c r="CC15" s="675"/>
      <c r="CD15" s="675"/>
      <c r="CE15" s="676"/>
    </row>
    <row r="16" spans="1:83" ht="14.25" customHeight="1" x14ac:dyDescent="0.15">
      <c r="B16" s="9"/>
      <c r="C16" s="10"/>
      <c r="D16" s="10"/>
      <c r="E16" s="11"/>
      <c r="F16" s="36"/>
      <c r="G16" s="36"/>
      <c r="H16" s="36"/>
      <c r="I16" s="747"/>
      <c r="J16" s="741"/>
      <c r="K16" s="741"/>
      <c r="L16" s="741"/>
      <c r="M16" s="741"/>
      <c r="N16" s="748"/>
      <c r="O16" s="688" t="str">
        <f>IF('①入力シート(男女)'!$D$88="","",'①入力シート(男女)'!$D$88&amp;"　"&amp;'①入力シート(男女)'!$F$88)</f>
        <v/>
      </c>
      <c r="P16" s="688"/>
      <c r="Q16" s="688"/>
      <c r="R16" s="688"/>
      <c r="S16" s="688"/>
      <c r="T16" s="688"/>
      <c r="U16" s="688"/>
      <c r="V16" s="688"/>
      <c r="W16" s="688"/>
      <c r="X16" s="688"/>
      <c r="Y16" s="688"/>
      <c r="Z16" s="688"/>
      <c r="AA16" s="688"/>
      <c r="AB16" s="688"/>
      <c r="AC16" s="688"/>
      <c r="AD16" s="688"/>
      <c r="AE16" s="688"/>
      <c r="AF16" s="688"/>
      <c r="AG16" s="688"/>
      <c r="AH16" s="688"/>
      <c r="AI16" s="674"/>
      <c r="AJ16" s="674"/>
      <c r="AK16" s="674"/>
      <c r="AL16" s="674"/>
      <c r="AM16" s="684"/>
      <c r="AN16" s="684"/>
      <c r="AO16" s="685"/>
      <c r="AP16" s="642"/>
      <c r="AQ16" s="642"/>
      <c r="AR16" s="642"/>
      <c r="AS16" s="642"/>
      <c r="AT16" s="642"/>
      <c r="AU16" s="642"/>
      <c r="AV16" s="651"/>
      <c r="AW16" s="644"/>
      <c r="AX16" s="674"/>
      <c r="AY16" s="674"/>
      <c r="AZ16" s="674"/>
      <c r="BA16" s="674"/>
      <c r="BB16" s="674"/>
      <c r="BC16" s="674"/>
      <c r="BD16" s="674"/>
      <c r="BE16" s="674"/>
      <c r="BF16" s="674"/>
      <c r="BG16" s="674"/>
      <c r="BH16" s="674"/>
      <c r="BI16" s="674"/>
      <c r="BJ16" s="674"/>
      <c r="BK16" s="674"/>
      <c r="BL16" s="674"/>
      <c r="BM16" s="674"/>
      <c r="BN16" s="674"/>
      <c r="BO16" s="674"/>
      <c r="BP16" s="675"/>
      <c r="BQ16" s="675"/>
      <c r="BR16" s="675"/>
      <c r="BS16" s="675"/>
      <c r="BT16" s="675"/>
      <c r="BU16" s="675"/>
      <c r="BV16" s="675"/>
      <c r="BW16" s="675"/>
      <c r="BX16" s="675"/>
      <c r="BY16" s="675"/>
      <c r="BZ16" s="675"/>
      <c r="CA16" s="675"/>
      <c r="CB16" s="675"/>
      <c r="CC16" s="675"/>
      <c r="CD16" s="675"/>
      <c r="CE16" s="676"/>
    </row>
    <row r="17" spans="2:83" ht="14.25" customHeight="1" x14ac:dyDescent="0.15">
      <c r="B17" s="709" t="s">
        <v>5</v>
      </c>
      <c r="C17" s="710"/>
      <c r="D17" s="710"/>
      <c r="E17" s="711"/>
      <c r="F17" s="36"/>
      <c r="G17" s="36"/>
      <c r="H17" s="36"/>
      <c r="I17" s="747"/>
      <c r="J17" s="741"/>
      <c r="K17" s="741"/>
      <c r="L17" s="741"/>
      <c r="M17" s="741"/>
      <c r="N17" s="748"/>
      <c r="O17" s="674"/>
      <c r="P17" s="674"/>
      <c r="Q17" s="674"/>
      <c r="R17" s="674"/>
      <c r="S17" s="674"/>
      <c r="T17" s="674"/>
      <c r="U17" s="674"/>
      <c r="V17" s="674"/>
      <c r="W17" s="674"/>
      <c r="X17" s="674"/>
      <c r="Y17" s="674"/>
      <c r="Z17" s="674"/>
      <c r="AA17" s="674"/>
      <c r="AB17" s="674"/>
      <c r="AC17" s="674"/>
      <c r="AD17" s="674"/>
      <c r="AE17" s="674"/>
      <c r="AF17" s="674"/>
      <c r="AG17" s="674"/>
      <c r="AH17" s="674"/>
      <c r="AI17" s="674"/>
      <c r="AJ17" s="674"/>
      <c r="AK17" s="674"/>
      <c r="AL17" s="674"/>
      <c r="AM17" s="684"/>
      <c r="AN17" s="684"/>
      <c r="AO17" s="685"/>
      <c r="AP17" s="642"/>
      <c r="AQ17" s="642"/>
      <c r="AR17" s="642"/>
      <c r="AS17" s="642"/>
      <c r="AT17" s="642"/>
      <c r="AU17" s="642"/>
      <c r="AV17" s="651"/>
      <c r="AW17" s="644"/>
      <c r="AX17" s="674"/>
      <c r="AY17" s="674"/>
      <c r="AZ17" s="674"/>
      <c r="BA17" s="674"/>
      <c r="BB17" s="674"/>
      <c r="BC17" s="674"/>
      <c r="BD17" s="674"/>
      <c r="BE17" s="674"/>
      <c r="BF17" s="674"/>
      <c r="BG17" s="674"/>
      <c r="BH17" s="674"/>
      <c r="BI17" s="674"/>
      <c r="BJ17" s="674"/>
      <c r="BK17" s="674"/>
      <c r="BL17" s="674"/>
      <c r="BM17" s="674"/>
      <c r="BN17" s="674"/>
      <c r="BO17" s="674"/>
      <c r="BP17" s="675"/>
      <c r="BQ17" s="675"/>
      <c r="BR17" s="675"/>
      <c r="BS17" s="675"/>
      <c r="BT17" s="675"/>
      <c r="BU17" s="675"/>
      <c r="BV17" s="675"/>
      <c r="BW17" s="675"/>
      <c r="BX17" s="675"/>
      <c r="BY17" s="675"/>
      <c r="BZ17" s="675"/>
      <c r="CA17" s="675"/>
      <c r="CB17" s="675"/>
      <c r="CC17" s="675"/>
      <c r="CD17" s="675"/>
      <c r="CE17" s="676"/>
    </row>
    <row r="18" spans="2:83" ht="14.25" customHeight="1" x14ac:dyDescent="0.15">
      <c r="B18" s="712"/>
      <c r="C18" s="713"/>
      <c r="D18" s="713"/>
      <c r="E18" s="711"/>
      <c r="F18" s="36"/>
      <c r="G18" s="36"/>
      <c r="H18" s="36"/>
      <c r="I18" s="747"/>
      <c r="J18" s="741"/>
      <c r="K18" s="741"/>
      <c r="L18" s="741"/>
      <c r="M18" s="741"/>
      <c r="N18" s="748"/>
      <c r="O18" s="658" t="str">
        <f>IF('①入力シート(男女)'!$D$89="","",'①入力シート(男女)'!$H$89&amp;"　"&amp;'①入力シート(男女)'!$J$89)</f>
        <v/>
      </c>
      <c r="P18" s="658"/>
      <c r="Q18" s="658"/>
      <c r="R18" s="658"/>
      <c r="S18" s="658"/>
      <c r="T18" s="658"/>
      <c r="U18" s="658"/>
      <c r="V18" s="658"/>
      <c r="W18" s="658"/>
      <c r="X18" s="658"/>
      <c r="Y18" s="658"/>
      <c r="Z18" s="658"/>
      <c r="AA18" s="658"/>
      <c r="AB18" s="658"/>
      <c r="AC18" s="658"/>
      <c r="AD18" s="658"/>
      <c r="AE18" s="683"/>
      <c r="AF18" s="683"/>
      <c r="AG18" s="683"/>
      <c r="AH18" s="683"/>
      <c r="AI18" s="674" t="str">
        <f>IF('①入力シート(男女)'!$D$89="","",'①入力シート(男女)'!$R$89)</f>
        <v/>
      </c>
      <c r="AJ18" s="674"/>
      <c r="AK18" s="674"/>
      <c r="AL18" s="674"/>
      <c r="AM18" s="684" t="str">
        <f>IF('①入力シート(男女)'!$D$89="","",'①入力シート(男女)'!$O$89)</f>
        <v/>
      </c>
      <c r="AN18" s="684"/>
      <c r="AO18" s="685"/>
      <c r="AP18" s="642" t="s">
        <v>31</v>
      </c>
      <c r="AQ18" s="642"/>
      <c r="AR18" s="642" t="str">
        <f>IF('①入力シート(男女)'!$D$89="","",'①入力シート(男女)'!$P$89)</f>
        <v/>
      </c>
      <c r="AS18" s="642"/>
      <c r="AT18" s="642" t="s">
        <v>31</v>
      </c>
      <c r="AU18" s="642"/>
      <c r="AV18" s="651" t="str">
        <f>IF('①入力シート(男女)'!$D$89="","",'①入力シート(男女)'!$Q$89)</f>
        <v/>
      </c>
      <c r="AW18" s="644"/>
      <c r="AX18" s="674" t="str">
        <f>IF('①入力シート(男女)'!$D$89="","",'①入力シート(男女)'!$L$89)</f>
        <v/>
      </c>
      <c r="AY18" s="674"/>
      <c r="AZ18" s="674"/>
      <c r="BA18" s="674"/>
      <c r="BB18" s="674"/>
      <c r="BC18" s="674"/>
      <c r="BD18" s="674"/>
      <c r="BE18" s="674"/>
      <c r="BF18" s="674"/>
      <c r="BG18" s="674"/>
      <c r="BH18" s="674"/>
      <c r="BI18" s="674"/>
      <c r="BJ18" s="674"/>
      <c r="BK18" s="674"/>
      <c r="BL18" s="674"/>
      <c r="BM18" s="674"/>
      <c r="BN18" s="674"/>
      <c r="BO18" s="674"/>
      <c r="BP18" s="675"/>
      <c r="BQ18" s="675"/>
      <c r="BR18" s="675"/>
      <c r="BS18" s="675"/>
      <c r="BT18" s="675"/>
      <c r="BU18" s="675"/>
      <c r="BV18" s="675"/>
      <c r="BW18" s="675"/>
      <c r="BX18" s="675"/>
      <c r="BY18" s="675"/>
      <c r="BZ18" s="675"/>
      <c r="CA18" s="675"/>
      <c r="CB18" s="675"/>
      <c r="CC18" s="675"/>
      <c r="CD18" s="675"/>
      <c r="CE18" s="676"/>
    </row>
    <row r="19" spans="2:83" ht="14.25" customHeight="1" x14ac:dyDescent="0.15">
      <c r="B19" s="712"/>
      <c r="C19" s="713"/>
      <c r="D19" s="713"/>
      <c r="E19" s="711"/>
      <c r="F19" s="36"/>
      <c r="G19" s="36"/>
      <c r="H19" s="36"/>
      <c r="I19" s="747"/>
      <c r="J19" s="741"/>
      <c r="K19" s="741"/>
      <c r="L19" s="741"/>
      <c r="M19" s="741"/>
      <c r="N19" s="748"/>
      <c r="O19" s="688" t="str">
        <f>IF('①入力シート(男女)'!$D$89="","",'①入力シート(男女)'!$D$89&amp;"　"&amp;'①入力シート(男女)'!$F$89)</f>
        <v/>
      </c>
      <c r="P19" s="688"/>
      <c r="Q19" s="688"/>
      <c r="R19" s="688"/>
      <c r="S19" s="688"/>
      <c r="T19" s="688"/>
      <c r="U19" s="688"/>
      <c r="V19" s="688"/>
      <c r="W19" s="688"/>
      <c r="X19" s="688"/>
      <c r="Y19" s="688"/>
      <c r="Z19" s="688"/>
      <c r="AA19" s="688"/>
      <c r="AB19" s="688"/>
      <c r="AC19" s="688"/>
      <c r="AD19" s="688"/>
      <c r="AE19" s="688"/>
      <c r="AF19" s="688"/>
      <c r="AG19" s="688"/>
      <c r="AH19" s="688"/>
      <c r="AI19" s="674"/>
      <c r="AJ19" s="674"/>
      <c r="AK19" s="674"/>
      <c r="AL19" s="674"/>
      <c r="AM19" s="684"/>
      <c r="AN19" s="684"/>
      <c r="AO19" s="685"/>
      <c r="AP19" s="642"/>
      <c r="AQ19" s="642"/>
      <c r="AR19" s="642"/>
      <c r="AS19" s="642"/>
      <c r="AT19" s="642"/>
      <c r="AU19" s="642"/>
      <c r="AV19" s="651"/>
      <c r="AW19" s="644"/>
      <c r="AX19" s="674"/>
      <c r="AY19" s="674"/>
      <c r="AZ19" s="674"/>
      <c r="BA19" s="674"/>
      <c r="BB19" s="674"/>
      <c r="BC19" s="674"/>
      <c r="BD19" s="674"/>
      <c r="BE19" s="674"/>
      <c r="BF19" s="674"/>
      <c r="BG19" s="674"/>
      <c r="BH19" s="674"/>
      <c r="BI19" s="674"/>
      <c r="BJ19" s="674"/>
      <c r="BK19" s="674"/>
      <c r="BL19" s="674"/>
      <c r="BM19" s="674"/>
      <c r="BN19" s="674"/>
      <c r="BO19" s="674"/>
      <c r="BP19" s="675"/>
      <c r="BQ19" s="675"/>
      <c r="BR19" s="675"/>
      <c r="BS19" s="675"/>
      <c r="BT19" s="675"/>
      <c r="BU19" s="675"/>
      <c r="BV19" s="675"/>
      <c r="BW19" s="675"/>
      <c r="BX19" s="675"/>
      <c r="BY19" s="675"/>
      <c r="BZ19" s="675"/>
      <c r="CA19" s="675"/>
      <c r="CB19" s="675"/>
      <c r="CC19" s="675"/>
      <c r="CD19" s="675"/>
      <c r="CE19" s="676"/>
    </row>
    <row r="20" spans="2:83" ht="14.25" customHeight="1" x14ac:dyDescent="0.15">
      <c r="B20" s="712"/>
      <c r="C20" s="713"/>
      <c r="D20" s="713"/>
      <c r="E20" s="711"/>
      <c r="F20" s="36"/>
      <c r="G20" s="36"/>
      <c r="H20" s="36"/>
      <c r="I20" s="752"/>
      <c r="J20" s="753"/>
      <c r="K20" s="753"/>
      <c r="L20" s="753"/>
      <c r="M20" s="753"/>
      <c r="N20" s="754"/>
      <c r="O20" s="674"/>
      <c r="P20" s="674"/>
      <c r="Q20" s="674"/>
      <c r="R20" s="674"/>
      <c r="S20" s="674"/>
      <c r="T20" s="674"/>
      <c r="U20" s="674"/>
      <c r="V20" s="674"/>
      <c r="W20" s="674"/>
      <c r="X20" s="674"/>
      <c r="Y20" s="674"/>
      <c r="Z20" s="674"/>
      <c r="AA20" s="674"/>
      <c r="AB20" s="674"/>
      <c r="AC20" s="674"/>
      <c r="AD20" s="674"/>
      <c r="AE20" s="674"/>
      <c r="AF20" s="674"/>
      <c r="AG20" s="674"/>
      <c r="AH20" s="674"/>
      <c r="AI20" s="674"/>
      <c r="AJ20" s="674"/>
      <c r="AK20" s="674"/>
      <c r="AL20" s="674"/>
      <c r="AM20" s="684"/>
      <c r="AN20" s="684"/>
      <c r="AO20" s="685"/>
      <c r="AP20" s="642"/>
      <c r="AQ20" s="642"/>
      <c r="AR20" s="642"/>
      <c r="AS20" s="642"/>
      <c r="AT20" s="642"/>
      <c r="AU20" s="642"/>
      <c r="AV20" s="651"/>
      <c r="AW20" s="644"/>
      <c r="AX20" s="674"/>
      <c r="AY20" s="674"/>
      <c r="AZ20" s="674"/>
      <c r="BA20" s="674"/>
      <c r="BB20" s="674"/>
      <c r="BC20" s="674"/>
      <c r="BD20" s="674"/>
      <c r="BE20" s="674"/>
      <c r="BF20" s="674"/>
      <c r="BG20" s="674"/>
      <c r="BH20" s="674"/>
      <c r="BI20" s="674"/>
      <c r="BJ20" s="674"/>
      <c r="BK20" s="674"/>
      <c r="BL20" s="674"/>
      <c r="BM20" s="674"/>
      <c r="BN20" s="674"/>
      <c r="BO20" s="674"/>
      <c r="BP20" s="675"/>
      <c r="BQ20" s="675"/>
      <c r="BR20" s="675"/>
      <c r="BS20" s="675"/>
      <c r="BT20" s="675"/>
      <c r="BU20" s="675"/>
      <c r="BV20" s="675"/>
      <c r="BW20" s="675"/>
      <c r="BX20" s="675"/>
      <c r="BY20" s="675"/>
      <c r="BZ20" s="675"/>
      <c r="CA20" s="675"/>
      <c r="CB20" s="675"/>
      <c r="CC20" s="675"/>
      <c r="CD20" s="675"/>
      <c r="CE20" s="676"/>
    </row>
    <row r="21" spans="2:83" ht="14.25" customHeight="1" x14ac:dyDescent="0.15">
      <c r="B21" s="712"/>
      <c r="C21" s="713"/>
      <c r="D21" s="713"/>
      <c r="E21" s="711"/>
      <c r="F21" s="36"/>
      <c r="G21" s="36"/>
      <c r="H21" s="36"/>
      <c r="I21" s="744" t="s">
        <v>77</v>
      </c>
      <c r="J21" s="745"/>
      <c r="K21" s="745"/>
      <c r="L21" s="745"/>
      <c r="M21" s="745"/>
      <c r="N21" s="746"/>
      <c r="O21" s="658" t="str">
        <f>IF('①入力シート(男女)'!$D$90="","",'①入力シート(男女)'!$H$90&amp;"　"&amp;'①入力シート(男女)'!$J$90)</f>
        <v/>
      </c>
      <c r="P21" s="658"/>
      <c r="Q21" s="658"/>
      <c r="R21" s="658"/>
      <c r="S21" s="658"/>
      <c r="T21" s="658"/>
      <c r="U21" s="658"/>
      <c r="V21" s="658"/>
      <c r="W21" s="658"/>
      <c r="X21" s="658"/>
      <c r="Y21" s="658"/>
      <c r="Z21" s="658"/>
      <c r="AA21" s="658"/>
      <c r="AB21" s="658"/>
      <c r="AC21" s="658"/>
      <c r="AD21" s="658"/>
      <c r="AE21" s="683"/>
      <c r="AF21" s="683"/>
      <c r="AG21" s="683"/>
      <c r="AH21" s="683"/>
      <c r="AI21" s="674" t="str">
        <f>IF('①入力シート(男女)'!$D$90="","",'①入力シート(男女)'!$R$90)</f>
        <v/>
      </c>
      <c r="AJ21" s="674"/>
      <c r="AK21" s="674"/>
      <c r="AL21" s="674"/>
      <c r="AM21" s="684" t="str">
        <f>IF('①入力シート(男女)'!$D$90="","",'①入力シート(男女)'!$O$90)</f>
        <v/>
      </c>
      <c r="AN21" s="684"/>
      <c r="AO21" s="685"/>
      <c r="AP21" s="642" t="s">
        <v>31</v>
      </c>
      <c r="AQ21" s="642"/>
      <c r="AR21" s="642" t="str">
        <f>IF('①入力シート(男女)'!$D$90="","",'①入力シート(男女)'!$P$90)</f>
        <v/>
      </c>
      <c r="AS21" s="642"/>
      <c r="AT21" s="642" t="s">
        <v>31</v>
      </c>
      <c r="AU21" s="642"/>
      <c r="AV21" s="651" t="str">
        <f>IF('①入力シート(男女)'!$D$90="","",'①入力シート(男女)'!$Q$90)</f>
        <v/>
      </c>
      <c r="AW21" s="644"/>
      <c r="AX21" s="674" t="str">
        <f>IF('①入力シート(男女)'!$D$90="","",'①入力シート(男女)'!$L$90)</f>
        <v/>
      </c>
      <c r="AY21" s="674"/>
      <c r="AZ21" s="674"/>
      <c r="BA21" s="674"/>
      <c r="BB21" s="674"/>
      <c r="BC21" s="674"/>
      <c r="BD21" s="674"/>
      <c r="BE21" s="674"/>
      <c r="BF21" s="674"/>
      <c r="BG21" s="674"/>
      <c r="BH21" s="674"/>
      <c r="BI21" s="674"/>
      <c r="BJ21" s="674"/>
      <c r="BK21" s="674"/>
      <c r="BL21" s="674"/>
      <c r="BM21" s="674"/>
      <c r="BN21" s="674"/>
      <c r="BO21" s="674"/>
      <c r="BP21" s="675"/>
      <c r="BQ21" s="675"/>
      <c r="BR21" s="675"/>
      <c r="BS21" s="675"/>
      <c r="BT21" s="675"/>
      <c r="BU21" s="675"/>
      <c r="BV21" s="675"/>
      <c r="BW21" s="675"/>
      <c r="BX21" s="675"/>
      <c r="BY21" s="675"/>
      <c r="BZ21" s="675"/>
      <c r="CA21" s="675"/>
      <c r="CB21" s="675"/>
      <c r="CC21" s="675"/>
      <c r="CD21" s="675"/>
      <c r="CE21" s="676"/>
    </row>
    <row r="22" spans="2:83" ht="14.25" customHeight="1" x14ac:dyDescent="0.15">
      <c r="B22" s="712"/>
      <c r="C22" s="713"/>
      <c r="D22" s="713"/>
      <c r="E22" s="711"/>
      <c r="F22" s="36"/>
      <c r="G22" s="36"/>
      <c r="H22" s="36"/>
      <c r="I22" s="747"/>
      <c r="J22" s="741"/>
      <c r="K22" s="741"/>
      <c r="L22" s="741"/>
      <c r="M22" s="741"/>
      <c r="N22" s="748"/>
      <c r="O22" s="688" t="str">
        <f>IF('①入力シート(男女)'!$D$90="","",'①入力シート(男女)'!$D$90&amp;"　"&amp;'①入力シート(男女)'!$F$90)</f>
        <v/>
      </c>
      <c r="P22" s="688"/>
      <c r="Q22" s="688"/>
      <c r="R22" s="688"/>
      <c r="S22" s="688"/>
      <c r="T22" s="688"/>
      <c r="U22" s="688"/>
      <c r="V22" s="688"/>
      <c r="W22" s="688"/>
      <c r="X22" s="688"/>
      <c r="Y22" s="688"/>
      <c r="Z22" s="688"/>
      <c r="AA22" s="688"/>
      <c r="AB22" s="688"/>
      <c r="AC22" s="688"/>
      <c r="AD22" s="688"/>
      <c r="AE22" s="688"/>
      <c r="AF22" s="688"/>
      <c r="AG22" s="688"/>
      <c r="AH22" s="688"/>
      <c r="AI22" s="674"/>
      <c r="AJ22" s="674"/>
      <c r="AK22" s="674"/>
      <c r="AL22" s="674"/>
      <c r="AM22" s="684"/>
      <c r="AN22" s="684"/>
      <c r="AO22" s="685"/>
      <c r="AP22" s="642"/>
      <c r="AQ22" s="642"/>
      <c r="AR22" s="642"/>
      <c r="AS22" s="642"/>
      <c r="AT22" s="642"/>
      <c r="AU22" s="642"/>
      <c r="AV22" s="651"/>
      <c r="AW22" s="644"/>
      <c r="AX22" s="674"/>
      <c r="AY22" s="674"/>
      <c r="AZ22" s="674"/>
      <c r="BA22" s="674"/>
      <c r="BB22" s="674"/>
      <c r="BC22" s="674"/>
      <c r="BD22" s="674"/>
      <c r="BE22" s="674"/>
      <c r="BF22" s="674"/>
      <c r="BG22" s="674"/>
      <c r="BH22" s="674"/>
      <c r="BI22" s="674"/>
      <c r="BJ22" s="674"/>
      <c r="BK22" s="674"/>
      <c r="BL22" s="674"/>
      <c r="BM22" s="674"/>
      <c r="BN22" s="674"/>
      <c r="BO22" s="674"/>
      <c r="BP22" s="675"/>
      <c r="BQ22" s="675"/>
      <c r="BR22" s="675"/>
      <c r="BS22" s="675"/>
      <c r="BT22" s="675"/>
      <c r="BU22" s="675"/>
      <c r="BV22" s="675"/>
      <c r="BW22" s="675"/>
      <c r="BX22" s="675"/>
      <c r="BY22" s="675"/>
      <c r="BZ22" s="675"/>
      <c r="CA22" s="675"/>
      <c r="CB22" s="675"/>
      <c r="CC22" s="675"/>
      <c r="CD22" s="675"/>
      <c r="CE22" s="676"/>
    </row>
    <row r="23" spans="2:83" ht="14.25" customHeight="1" x14ac:dyDescent="0.15">
      <c r="B23" s="712"/>
      <c r="C23" s="713"/>
      <c r="D23" s="713"/>
      <c r="E23" s="711"/>
      <c r="F23" s="36"/>
      <c r="G23" s="36"/>
      <c r="H23" s="36"/>
      <c r="I23" s="747"/>
      <c r="J23" s="741"/>
      <c r="K23" s="741"/>
      <c r="L23" s="741"/>
      <c r="M23" s="741"/>
      <c r="N23" s="748"/>
      <c r="O23" s="674"/>
      <c r="P23" s="674"/>
      <c r="Q23" s="674"/>
      <c r="R23" s="674"/>
      <c r="S23" s="674"/>
      <c r="T23" s="674"/>
      <c r="U23" s="674"/>
      <c r="V23" s="674"/>
      <c r="W23" s="674"/>
      <c r="X23" s="674"/>
      <c r="Y23" s="674"/>
      <c r="Z23" s="674"/>
      <c r="AA23" s="674"/>
      <c r="AB23" s="674"/>
      <c r="AC23" s="674"/>
      <c r="AD23" s="674"/>
      <c r="AE23" s="674"/>
      <c r="AF23" s="674"/>
      <c r="AG23" s="674"/>
      <c r="AH23" s="674"/>
      <c r="AI23" s="674"/>
      <c r="AJ23" s="674"/>
      <c r="AK23" s="674"/>
      <c r="AL23" s="674"/>
      <c r="AM23" s="684"/>
      <c r="AN23" s="684"/>
      <c r="AO23" s="685"/>
      <c r="AP23" s="642"/>
      <c r="AQ23" s="642"/>
      <c r="AR23" s="642"/>
      <c r="AS23" s="642"/>
      <c r="AT23" s="642"/>
      <c r="AU23" s="642"/>
      <c r="AV23" s="651"/>
      <c r="AW23" s="644"/>
      <c r="AX23" s="674"/>
      <c r="AY23" s="674"/>
      <c r="AZ23" s="674"/>
      <c r="BA23" s="674"/>
      <c r="BB23" s="674"/>
      <c r="BC23" s="674"/>
      <c r="BD23" s="674"/>
      <c r="BE23" s="674"/>
      <c r="BF23" s="674"/>
      <c r="BG23" s="674"/>
      <c r="BH23" s="674"/>
      <c r="BI23" s="674"/>
      <c r="BJ23" s="674"/>
      <c r="BK23" s="674"/>
      <c r="BL23" s="674"/>
      <c r="BM23" s="674"/>
      <c r="BN23" s="674"/>
      <c r="BO23" s="674"/>
      <c r="BP23" s="675"/>
      <c r="BQ23" s="675"/>
      <c r="BR23" s="675"/>
      <c r="BS23" s="675"/>
      <c r="BT23" s="675"/>
      <c r="BU23" s="675"/>
      <c r="BV23" s="675"/>
      <c r="BW23" s="675"/>
      <c r="BX23" s="675"/>
      <c r="BY23" s="675"/>
      <c r="BZ23" s="675"/>
      <c r="CA23" s="675"/>
      <c r="CB23" s="675"/>
      <c r="CC23" s="675"/>
      <c r="CD23" s="675"/>
      <c r="CE23" s="676"/>
    </row>
    <row r="24" spans="2:83" ht="14.25" customHeight="1" x14ac:dyDescent="0.15">
      <c r="B24" s="714"/>
      <c r="C24" s="715"/>
      <c r="D24" s="715"/>
      <c r="E24" s="716"/>
      <c r="F24" s="36"/>
      <c r="G24" s="36"/>
      <c r="H24" s="36"/>
      <c r="I24" s="747"/>
      <c r="J24" s="741"/>
      <c r="K24" s="741"/>
      <c r="L24" s="741"/>
      <c r="M24" s="741"/>
      <c r="N24" s="748"/>
      <c r="O24" s="658" t="str">
        <f>IF('①入力シート(男女)'!$D$91="","",'①入力シート(男女)'!$H$91&amp;"　"&amp;'①入力シート(男女)'!$J$91)</f>
        <v/>
      </c>
      <c r="P24" s="658"/>
      <c r="Q24" s="658"/>
      <c r="R24" s="658"/>
      <c r="S24" s="658"/>
      <c r="T24" s="658"/>
      <c r="U24" s="658"/>
      <c r="V24" s="658"/>
      <c r="W24" s="658"/>
      <c r="X24" s="658"/>
      <c r="Y24" s="658"/>
      <c r="Z24" s="658"/>
      <c r="AA24" s="658"/>
      <c r="AB24" s="658"/>
      <c r="AC24" s="658"/>
      <c r="AD24" s="658"/>
      <c r="AE24" s="683"/>
      <c r="AF24" s="683"/>
      <c r="AG24" s="683"/>
      <c r="AH24" s="683"/>
      <c r="AI24" s="674" t="str">
        <f>IF('①入力シート(男女)'!$D$91="","",'①入力シート(男女)'!$R$91)</f>
        <v/>
      </c>
      <c r="AJ24" s="674"/>
      <c r="AK24" s="674"/>
      <c r="AL24" s="674"/>
      <c r="AM24" s="684" t="str">
        <f>IF('①入力シート(男女)'!$D$91="","",'①入力シート(男女)'!$O$91)</f>
        <v/>
      </c>
      <c r="AN24" s="684"/>
      <c r="AO24" s="685"/>
      <c r="AP24" s="642" t="s">
        <v>31</v>
      </c>
      <c r="AQ24" s="642"/>
      <c r="AR24" s="642" t="str">
        <f>IF('①入力シート(男女)'!$D$91="","",'①入力シート(男女)'!$P$91)</f>
        <v/>
      </c>
      <c r="AS24" s="642"/>
      <c r="AT24" s="642" t="s">
        <v>31</v>
      </c>
      <c r="AU24" s="642"/>
      <c r="AV24" s="651" t="str">
        <f>IF('①入力シート(男女)'!$D$91="","",'①入力シート(男女)'!$Q$91)</f>
        <v/>
      </c>
      <c r="AW24" s="644"/>
      <c r="AX24" s="674" t="str">
        <f>IF('①入力シート(男女)'!$D$91="","",'①入力シート(男女)'!$L$91)</f>
        <v/>
      </c>
      <c r="AY24" s="674"/>
      <c r="AZ24" s="674"/>
      <c r="BA24" s="674"/>
      <c r="BB24" s="674"/>
      <c r="BC24" s="674"/>
      <c r="BD24" s="674"/>
      <c r="BE24" s="674"/>
      <c r="BF24" s="674"/>
      <c r="BG24" s="674"/>
      <c r="BH24" s="674"/>
      <c r="BI24" s="674"/>
      <c r="BJ24" s="674"/>
      <c r="BK24" s="674"/>
      <c r="BL24" s="674"/>
      <c r="BM24" s="674"/>
      <c r="BN24" s="674"/>
      <c r="BO24" s="674"/>
      <c r="BP24" s="675"/>
      <c r="BQ24" s="675"/>
      <c r="BR24" s="675"/>
      <c r="BS24" s="675"/>
      <c r="BT24" s="675"/>
      <c r="BU24" s="675"/>
      <c r="BV24" s="675"/>
      <c r="BW24" s="675"/>
      <c r="BX24" s="675"/>
      <c r="BY24" s="675"/>
      <c r="BZ24" s="675"/>
      <c r="CA24" s="675"/>
      <c r="CB24" s="675"/>
      <c r="CC24" s="675"/>
      <c r="CD24" s="675"/>
      <c r="CE24" s="676"/>
    </row>
    <row r="25" spans="2:83" ht="14.25" customHeight="1" x14ac:dyDescent="0.15">
      <c r="B25" s="5"/>
      <c r="C25" s="6" t="s">
        <v>7</v>
      </c>
      <c r="D25" s="6"/>
      <c r="E25" s="7" t="s">
        <v>9</v>
      </c>
      <c r="F25" s="36"/>
      <c r="G25" s="36"/>
      <c r="H25" s="36"/>
      <c r="I25" s="747"/>
      <c r="J25" s="741"/>
      <c r="K25" s="741"/>
      <c r="L25" s="741"/>
      <c r="M25" s="741"/>
      <c r="N25" s="748"/>
      <c r="O25" s="688" t="str">
        <f>IF('①入力シート(男女)'!$D$91="","",'①入力シート(男女)'!$D$91&amp;"　"&amp;'①入力シート(男女)'!$F$91)</f>
        <v/>
      </c>
      <c r="P25" s="688"/>
      <c r="Q25" s="688"/>
      <c r="R25" s="688"/>
      <c r="S25" s="688"/>
      <c r="T25" s="688"/>
      <c r="U25" s="688"/>
      <c r="V25" s="688"/>
      <c r="W25" s="688"/>
      <c r="X25" s="688"/>
      <c r="Y25" s="688"/>
      <c r="Z25" s="688"/>
      <c r="AA25" s="688"/>
      <c r="AB25" s="688"/>
      <c r="AC25" s="688"/>
      <c r="AD25" s="688"/>
      <c r="AE25" s="688"/>
      <c r="AF25" s="688"/>
      <c r="AG25" s="688"/>
      <c r="AH25" s="688"/>
      <c r="AI25" s="674"/>
      <c r="AJ25" s="674"/>
      <c r="AK25" s="674"/>
      <c r="AL25" s="674"/>
      <c r="AM25" s="684"/>
      <c r="AN25" s="684"/>
      <c r="AO25" s="685"/>
      <c r="AP25" s="642"/>
      <c r="AQ25" s="642"/>
      <c r="AR25" s="642"/>
      <c r="AS25" s="642"/>
      <c r="AT25" s="642"/>
      <c r="AU25" s="642"/>
      <c r="AV25" s="651"/>
      <c r="AW25" s="644"/>
      <c r="AX25" s="674"/>
      <c r="AY25" s="674"/>
      <c r="AZ25" s="674"/>
      <c r="BA25" s="674"/>
      <c r="BB25" s="674"/>
      <c r="BC25" s="674"/>
      <c r="BD25" s="674"/>
      <c r="BE25" s="674"/>
      <c r="BF25" s="674"/>
      <c r="BG25" s="674"/>
      <c r="BH25" s="674"/>
      <c r="BI25" s="674"/>
      <c r="BJ25" s="674"/>
      <c r="BK25" s="674"/>
      <c r="BL25" s="674"/>
      <c r="BM25" s="674"/>
      <c r="BN25" s="674"/>
      <c r="BO25" s="674"/>
      <c r="BP25" s="675"/>
      <c r="BQ25" s="675"/>
      <c r="BR25" s="675"/>
      <c r="BS25" s="675"/>
      <c r="BT25" s="675"/>
      <c r="BU25" s="675"/>
      <c r="BV25" s="675"/>
      <c r="BW25" s="675"/>
      <c r="BX25" s="675"/>
      <c r="BY25" s="675"/>
      <c r="BZ25" s="675"/>
      <c r="CA25" s="675"/>
      <c r="CB25" s="675"/>
      <c r="CC25" s="675"/>
      <c r="CD25" s="675"/>
      <c r="CE25" s="676"/>
    </row>
    <row r="26" spans="2:83" ht="14.25" customHeight="1" thickBot="1" x14ac:dyDescent="0.2">
      <c r="B26" s="696"/>
      <c r="C26" s="648"/>
      <c r="D26" s="648"/>
      <c r="E26" s="656"/>
      <c r="F26" s="36"/>
      <c r="G26" s="36"/>
      <c r="H26" s="36"/>
      <c r="I26" s="749"/>
      <c r="J26" s="750"/>
      <c r="K26" s="750"/>
      <c r="L26" s="750"/>
      <c r="M26" s="750"/>
      <c r="N26" s="751"/>
      <c r="O26" s="706"/>
      <c r="P26" s="706"/>
      <c r="Q26" s="706"/>
      <c r="R26" s="706"/>
      <c r="S26" s="706"/>
      <c r="T26" s="706"/>
      <c r="U26" s="706"/>
      <c r="V26" s="706"/>
      <c r="W26" s="706"/>
      <c r="X26" s="706"/>
      <c r="Y26" s="706"/>
      <c r="Z26" s="706"/>
      <c r="AA26" s="706"/>
      <c r="AB26" s="706"/>
      <c r="AC26" s="706"/>
      <c r="AD26" s="706"/>
      <c r="AE26" s="706"/>
      <c r="AF26" s="706"/>
      <c r="AG26" s="706"/>
      <c r="AH26" s="706"/>
      <c r="AI26" s="706"/>
      <c r="AJ26" s="706"/>
      <c r="AK26" s="706"/>
      <c r="AL26" s="706"/>
      <c r="AM26" s="707"/>
      <c r="AN26" s="707"/>
      <c r="AO26" s="708"/>
      <c r="AP26" s="705"/>
      <c r="AQ26" s="705"/>
      <c r="AR26" s="705"/>
      <c r="AS26" s="705"/>
      <c r="AT26" s="705"/>
      <c r="AU26" s="705"/>
      <c r="AV26" s="638"/>
      <c r="AW26" s="639"/>
      <c r="AX26" s="706"/>
      <c r="AY26" s="706"/>
      <c r="AZ26" s="706"/>
      <c r="BA26" s="706"/>
      <c r="BB26" s="706"/>
      <c r="BC26" s="706"/>
      <c r="BD26" s="706"/>
      <c r="BE26" s="706"/>
      <c r="BF26" s="706"/>
      <c r="BG26" s="706"/>
      <c r="BH26" s="706"/>
      <c r="BI26" s="706"/>
      <c r="BJ26" s="706"/>
      <c r="BK26" s="706"/>
      <c r="BL26" s="706"/>
      <c r="BM26" s="706"/>
      <c r="BN26" s="706"/>
      <c r="BO26" s="706"/>
      <c r="BP26" s="721"/>
      <c r="BQ26" s="721"/>
      <c r="BR26" s="721"/>
      <c r="BS26" s="721"/>
      <c r="BT26" s="721"/>
      <c r="BU26" s="721"/>
      <c r="BV26" s="721"/>
      <c r="BW26" s="721"/>
      <c r="BX26" s="721"/>
      <c r="BY26" s="721"/>
      <c r="BZ26" s="721"/>
      <c r="CA26" s="721"/>
      <c r="CB26" s="721"/>
      <c r="CC26" s="721"/>
      <c r="CD26" s="721"/>
      <c r="CE26" s="722"/>
    </row>
    <row r="27" spans="2:83" ht="14.25" customHeight="1" x14ac:dyDescent="0.15">
      <c r="B27" s="697"/>
      <c r="C27" s="698"/>
      <c r="D27" s="698"/>
      <c r="E27" s="699"/>
      <c r="F27" s="36"/>
      <c r="G27" s="36"/>
      <c r="H27" s="36"/>
      <c r="I27" s="36"/>
      <c r="J27" s="36"/>
      <c r="K27" s="36"/>
      <c r="L27" s="4"/>
      <c r="P27" s="79"/>
    </row>
    <row r="28" spans="2:83" ht="14.25" customHeight="1" x14ac:dyDescent="0.15">
      <c r="B28" s="700"/>
      <c r="C28" s="701"/>
      <c r="D28" s="701"/>
      <c r="E28" s="649"/>
      <c r="U28" s="8"/>
    </row>
    <row r="29" spans="2:83" ht="14.25" customHeight="1" x14ac:dyDescent="0.15">
      <c r="L29" s="8" t="s">
        <v>35</v>
      </c>
    </row>
    <row r="30" spans="2:83" ht="14.25" customHeight="1" x14ac:dyDescent="0.15">
      <c r="AP30" s="717" t="s">
        <v>37</v>
      </c>
      <c r="AQ30" s="718"/>
      <c r="AR30" s="718"/>
      <c r="AS30" s="718"/>
      <c r="AT30" s="718"/>
      <c r="AU30" s="718"/>
      <c r="AV30" s="718"/>
      <c r="AW30" s="718"/>
      <c r="AX30" s="718"/>
      <c r="AY30" s="718"/>
      <c r="AZ30" s="718"/>
      <c r="BA30" s="719" t="str">
        <f>IF('①入力シート(男女)'!$D$87="","",'①入力シート(男女)'!$D$29&amp;"　"&amp;'①入力シート(男女)'!$F$29)</f>
        <v/>
      </c>
      <c r="BB30" s="720"/>
      <c r="BC30" s="720"/>
      <c r="BD30" s="720"/>
      <c r="BE30" s="720"/>
      <c r="BF30" s="720"/>
      <c r="BG30" s="720"/>
      <c r="BH30" s="720"/>
      <c r="BI30" s="720"/>
      <c r="BJ30" s="720"/>
      <c r="BK30" s="720"/>
      <c r="BL30" s="720"/>
      <c r="BM30" s="720"/>
      <c r="BN30" s="720"/>
      <c r="BO30" s="720"/>
      <c r="BP30" s="720"/>
      <c r="BQ30" s="720"/>
      <c r="BR30" s="720"/>
      <c r="BS30" s="720"/>
      <c r="BT30" s="720"/>
      <c r="BU30" s="720"/>
      <c r="BV30" s="720"/>
      <c r="BW30" s="720"/>
      <c r="BX30" s="720"/>
      <c r="BY30" s="720"/>
      <c r="BZ30" s="720"/>
      <c r="CA30" s="720"/>
      <c r="CB30" s="717" t="s">
        <v>36</v>
      </c>
      <c r="CC30" s="718"/>
      <c r="CD30" s="718"/>
      <c r="CE30" s="718"/>
    </row>
    <row r="31" spans="2:83" ht="14.25" customHeight="1" x14ac:dyDescent="0.15">
      <c r="Q31" s="79" t="str">
        <f>"令和"&amp;date!B3&amp;"年"</f>
        <v>令和元年</v>
      </c>
      <c r="X31" s="726" t="str">
        <f>IF('①入力シート(男女)'!$D$87="","",'①入力シート(男女)'!$E$19)</f>
        <v/>
      </c>
      <c r="Y31" s="726"/>
      <c r="Z31" s="726" t="s">
        <v>6</v>
      </c>
      <c r="AA31" s="726"/>
      <c r="AB31" s="726" t="str">
        <f>IF('①入力シート(男女)'!$D$87="","",'①入力シート(男女)'!$G$19)</f>
        <v/>
      </c>
      <c r="AC31" s="726"/>
      <c r="AD31" s="726" t="s">
        <v>8</v>
      </c>
      <c r="AE31" s="726"/>
      <c r="AP31" s="724"/>
      <c r="AQ31" s="724"/>
      <c r="AR31" s="724"/>
      <c r="AS31" s="724"/>
      <c r="AT31" s="724"/>
      <c r="AU31" s="724"/>
      <c r="AV31" s="724"/>
      <c r="AW31" s="724"/>
      <c r="AX31" s="724"/>
      <c r="AY31" s="724"/>
      <c r="AZ31" s="724"/>
      <c r="BA31" s="725"/>
      <c r="BB31" s="725"/>
      <c r="BC31" s="725"/>
      <c r="BD31" s="725"/>
      <c r="BE31" s="725"/>
      <c r="BF31" s="725"/>
      <c r="BG31" s="725"/>
      <c r="BH31" s="725"/>
      <c r="BI31" s="725"/>
      <c r="BJ31" s="725"/>
      <c r="BK31" s="725"/>
      <c r="BL31" s="725"/>
      <c r="BM31" s="725"/>
      <c r="BN31" s="725"/>
      <c r="BO31" s="725"/>
      <c r="BP31" s="725"/>
      <c r="BQ31" s="725"/>
      <c r="BR31" s="725"/>
      <c r="BS31" s="725"/>
      <c r="BT31" s="725"/>
      <c r="BU31" s="725"/>
      <c r="BV31" s="725"/>
      <c r="BW31" s="725"/>
      <c r="BX31" s="725"/>
      <c r="BY31" s="725"/>
      <c r="BZ31" s="725"/>
      <c r="CA31" s="725"/>
      <c r="CB31" s="724"/>
      <c r="CC31" s="724"/>
      <c r="CD31" s="724"/>
      <c r="CE31" s="724"/>
    </row>
    <row r="32" spans="2:83" ht="14.25" customHeight="1" x14ac:dyDescent="0.15"/>
    <row r="33" spans="1:225" ht="14.25" customHeight="1" x14ac:dyDescent="0.15">
      <c r="L33" s="79" t="s">
        <v>385</v>
      </c>
      <c r="AP33" s="717"/>
      <c r="AQ33" s="718"/>
      <c r="AR33" s="718"/>
      <c r="AS33" s="718"/>
      <c r="AT33" s="718"/>
      <c r="AU33" s="718"/>
      <c r="AV33" s="718"/>
      <c r="AW33" s="718"/>
      <c r="AX33" s="718"/>
      <c r="AY33" s="718"/>
      <c r="AZ33" s="718"/>
      <c r="BA33" s="719"/>
      <c r="BB33" s="720"/>
      <c r="BC33" s="720"/>
      <c r="BD33" s="720"/>
      <c r="BE33" s="720"/>
      <c r="BF33" s="720"/>
      <c r="BG33" s="720"/>
      <c r="BH33" s="720"/>
      <c r="BI33" s="720"/>
      <c r="BJ33" s="720"/>
      <c r="BK33" s="720"/>
      <c r="BL33" s="720"/>
      <c r="BM33" s="720"/>
      <c r="BN33" s="720"/>
      <c r="BO33" s="720"/>
      <c r="BP33" s="720"/>
      <c r="BQ33" s="720"/>
      <c r="BR33" s="720"/>
      <c r="BS33" s="720"/>
      <c r="BT33" s="720"/>
      <c r="BU33" s="720"/>
      <c r="BV33" s="720"/>
      <c r="BW33" s="720"/>
      <c r="BX33" s="720"/>
      <c r="BY33" s="720"/>
      <c r="BZ33" s="720"/>
      <c r="CA33" s="720"/>
      <c r="CB33" s="717"/>
      <c r="CC33" s="718"/>
      <c r="CD33" s="718"/>
      <c r="CE33" s="718"/>
    </row>
    <row r="34" spans="1:225" ht="14.25" customHeight="1" x14ac:dyDescent="0.15">
      <c r="AP34" s="718"/>
      <c r="AQ34" s="718"/>
      <c r="AR34" s="718"/>
      <c r="AS34" s="718"/>
      <c r="AT34" s="718"/>
      <c r="AU34" s="718"/>
      <c r="AV34" s="718"/>
      <c r="AW34" s="718"/>
      <c r="AX34" s="718"/>
      <c r="AY34" s="718"/>
      <c r="AZ34" s="718"/>
      <c r="BA34" s="720"/>
      <c r="BB34" s="720"/>
      <c r="BC34" s="720"/>
      <c r="BD34" s="720"/>
      <c r="BE34" s="720"/>
      <c r="BF34" s="720"/>
      <c r="BG34" s="720"/>
      <c r="BH34" s="720"/>
      <c r="BI34" s="720"/>
      <c r="BJ34" s="720"/>
      <c r="BK34" s="720"/>
      <c r="BL34" s="720"/>
      <c r="BM34" s="720"/>
      <c r="BN34" s="720"/>
      <c r="BO34" s="720"/>
      <c r="BP34" s="720"/>
      <c r="BQ34" s="720"/>
      <c r="BR34" s="720"/>
      <c r="BS34" s="720"/>
      <c r="BT34" s="720"/>
      <c r="BU34" s="720"/>
      <c r="BV34" s="720"/>
      <c r="BW34" s="720"/>
      <c r="BX34" s="720"/>
      <c r="BY34" s="720"/>
      <c r="BZ34" s="720"/>
      <c r="CA34" s="720"/>
      <c r="CB34" s="718"/>
      <c r="CC34" s="718"/>
      <c r="CD34" s="718"/>
      <c r="CE34" s="718"/>
    </row>
    <row r="35" spans="1:225" ht="0.95" customHeight="1" thickBot="1" x14ac:dyDescent="0.2">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c r="DV35" s="287"/>
      <c r="DW35" s="287"/>
      <c r="DX35" s="287"/>
      <c r="DY35" s="287"/>
      <c r="DZ35" s="287"/>
      <c r="EA35" s="287"/>
      <c r="EB35" s="287"/>
      <c r="EC35" s="287"/>
      <c r="ED35" s="287"/>
      <c r="EE35" s="287"/>
      <c r="EF35" s="287"/>
      <c r="EG35" s="287"/>
      <c r="EH35" s="287"/>
      <c r="EI35" s="287"/>
      <c r="EJ35" s="287"/>
      <c r="EK35" s="287"/>
      <c r="EL35" s="287"/>
      <c r="EM35" s="287"/>
      <c r="EN35" s="287"/>
      <c r="EO35" s="287"/>
      <c r="EP35" s="287"/>
      <c r="EQ35" s="287"/>
      <c r="ER35" s="287"/>
      <c r="ES35" s="287"/>
      <c r="ET35" s="287"/>
      <c r="EU35" s="287"/>
      <c r="EV35" s="287"/>
      <c r="EW35" s="287"/>
      <c r="EX35" s="287"/>
      <c r="EY35" s="287"/>
      <c r="EZ35" s="287"/>
      <c r="FA35" s="287"/>
      <c r="FB35" s="287"/>
      <c r="FC35" s="287"/>
      <c r="FD35" s="287"/>
      <c r="FE35" s="287"/>
      <c r="FF35" s="287"/>
      <c r="FG35" s="287"/>
      <c r="FH35" s="287"/>
      <c r="FI35" s="287"/>
      <c r="FJ35" s="287"/>
      <c r="FK35" s="287"/>
      <c r="FL35" s="287"/>
      <c r="FM35" s="287"/>
      <c r="FN35" s="287"/>
      <c r="FO35" s="287"/>
      <c r="FP35" s="287"/>
      <c r="FQ35" s="287"/>
      <c r="FR35" s="287"/>
      <c r="FS35" s="287"/>
      <c r="FT35" s="287"/>
      <c r="FU35" s="287"/>
      <c r="FV35" s="287"/>
      <c r="FW35" s="287"/>
      <c r="FX35" s="287"/>
      <c r="FY35" s="287"/>
      <c r="FZ35" s="287"/>
      <c r="GA35" s="287"/>
      <c r="GB35" s="287"/>
      <c r="GC35" s="287"/>
      <c r="GD35" s="287"/>
      <c r="GE35" s="287"/>
      <c r="GF35" s="287"/>
      <c r="GG35" s="287"/>
      <c r="GH35" s="287"/>
      <c r="GI35" s="287"/>
      <c r="GJ35" s="287"/>
      <c r="GK35" s="287"/>
      <c r="GL35" s="287"/>
      <c r="GM35" s="287"/>
      <c r="GN35" s="287"/>
      <c r="GO35" s="287"/>
      <c r="GP35" s="287"/>
      <c r="GQ35" s="287"/>
      <c r="GR35" s="287"/>
      <c r="GS35" s="287"/>
      <c r="GT35" s="287"/>
      <c r="GU35" s="287"/>
      <c r="GV35" s="287"/>
      <c r="GW35" s="287"/>
      <c r="GX35" s="287"/>
      <c r="GY35" s="287"/>
      <c r="GZ35" s="287"/>
      <c r="HA35" s="287"/>
      <c r="HB35" s="287"/>
      <c r="HC35" s="287"/>
      <c r="HD35" s="287"/>
      <c r="HE35" s="287"/>
      <c r="HF35" s="287"/>
      <c r="HG35" s="287"/>
      <c r="HH35" s="287"/>
      <c r="HI35" s="287"/>
      <c r="HJ35" s="287"/>
      <c r="HK35" s="287"/>
      <c r="HL35" s="287"/>
      <c r="HM35" s="287"/>
      <c r="HN35" s="287"/>
      <c r="HO35" s="287"/>
      <c r="HP35" s="287"/>
      <c r="HQ35" s="287"/>
    </row>
    <row r="36" spans="1:225" ht="20.100000000000001" customHeight="1" x14ac:dyDescent="0.15">
      <c r="A36" s="106"/>
      <c r="B36" s="106"/>
      <c r="C36" s="106"/>
      <c r="D36" s="106"/>
      <c r="F36" s="609" t="s">
        <v>0</v>
      </c>
      <c r="G36" s="610"/>
      <c r="H36" s="610"/>
      <c r="I36" s="611"/>
      <c r="J36" s="611"/>
      <c r="K36" s="611"/>
      <c r="L36" s="611"/>
      <c r="M36" s="336"/>
      <c r="N36" s="612" t="str">
        <f>$N$1</f>
        <v>鹿児島県</v>
      </c>
      <c r="O36" s="612"/>
      <c r="P36" s="612"/>
      <c r="Q36" s="612"/>
      <c r="R36" s="612"/>
      <c r="S36" s="613"/>
      <c r="T36" s="613"/>
      <c r="U36" s="614"/>
      <c r="V36" s="615" t="str">
        <f>$V$1</f>
        <v>令和元年度　第４８回全国高等学校選抜バドミントン大会</v>
      </c>
      <c r="W36" s="616"/>
      <c r="X36" s="616"/>
      <c r="Y36" s="616"/>
      <c r="Z36" s="616"/>
      <c r="AA36" s="616"/>
      <c r="AB36" s="616"/>
      <c r="AC36" s="616"/>
      <c r="AD36" s="616"/>
      <c r="AE36" s="616"/>
      <c r="AF36" s="616"/>
      <c r="AG36" s="616"/>
      <c r="AH36" s="616"/>
      <c r="AI36" s="616"/>
      <c r="AJ36" s="616"/>
      <c r="AK36" s="616"/>
      <c r="AL36" s="616"/>
      <c r="AM36" s="616"/>
      <c r="AN36" s="616"/>
      <c r="AO36" s="616"/>
      <c r="AP36" s="616"/>
      <c r="AQ36" s="616"/>
      <c r="AR36" s="616"/>
      <c r="AS36" s="616"/>
      <c r="AT36" s="616"/>
      <c r="AU36" s="616"/>
      <c r="AV36" s="616"/>
      <c r="AW36" s="616"/>
      <c r="AX36" s="616"/>
      <c r="AY36" s="616"/>
      <c r="AZ36" s="616"/>
      <c r="BA36" s="616"/>
      <c r="BB36" s="616"/>
      <c r="BC36" s="616"/>
      <c r="BD36" s="616"/>
      <c r="BE36" s="616"/>
      <c r="BF36" s="616"/>
      <c r="BG36" s="616"/>
      <c r="BH36" s="616"/>
      <c r="BI36" s="616"/>
      <c r="BJ36" s="616"/>
      <c r="BK36" s="616"/>
      <c r="BL36" s="616"/>
      <c r="BM36" s="616"/>
      <c r="BN36" s="435"/>
      <c r="BO36" s="616"/>
      <c r="BP36" s="617"/>
      <c r="BQ36" s="633" t="s">
        <v>3</v>
      </c>
      <c r="BR36" s="491"/>
      <c r="BS36" s="491"/>
      <c r="BT36" s="491"/>
      <c r="BU36" s="491"/>
      <c r="BV36" s="491"/>
      <c r="BW36" s="634"/>
      <c r="BX36" s="636" t="str">
        <f>$BX$1</f>
        <v/>
      </c>
      <c r="BY36" s="491"/>
      <c r="BZ36" s="491"/>
      <c r="CA36" s="491"/>
      <c r="CB36" s="491"/>
      <c r="CC36" s="491"/>
      <c r="CD36" s="491"/>
      <c r="CE36" s="492"/>
    </row>
    <row r="37" spans="1:225" ht="20.100000000000001" customHeight="1" thickBot="1" x14ac:dyDescent="0.2">
      <c r="A37" s="106"/>
      <c r="B37" s="106"/>
      <c r="C37" s="106"/>
      <c r="D37" s="106"/>
      <c r="F37" s="637" t="s">
        <v>1</v>
      </c>
      <c r="G37" s="638"/>
      <c r="H37" s="638"/>
      <c r="I37" s="639"/>
      <c r="J37" s="639"/>
      <c r="K37" s="639"/>
      <c r="L37" s="639"/>
      <c r="M37" s="640"/>
      <c r="N37" s="639" t="s">
        <v>2</v>
      </c>
      <c r="O37" s="639"/>
      <c r="P37" s="639"/>
      <c r="Q37" s="639"/>
      <c r="R37" s="639"/>
      <c r="S37" s="639"/>
      <c r="T37" s="639"/>
      <c r="U37" s="641"/>
      <c r="V37" s="615" t="s">
        <v>155</v>
      </c>
      <c r="W37" s="616"/>
      <c r="X37" s="616"/>
      <c r="Y37" s="616"/>
      <c r="Z37" s="616"/>
      <c r="AA37" s="616"/>
      <c r="AB37" s="616"/>
      <c r="AC37" s="616"/>
      <c r="AD37" s="616"/>
      <c r="AE37" s="616"/>
      <c r="AF37" s="616"/>
      <c r="AG37" s="616"/>
      <c r="AH37" s="616"/>
      <c r="AI37" s="616"/>
      <c r="AJ37" s="616"/>
      <c r="AK37" s="616"/>
      <c r="AL37" s="616"/>
      <c r="AM37" s="616"/>
      <c r="AN37" s="616"/>
      <c r="AO37" s="616"/>
      <c r="AP37" s="616"/>
      <c r="AQ37" s="616"/>
      <c r="AR37" s="616"/>
      <c r="AS37" s="616"/>
      <c r="AT37" s="616"/>
      <c r="AU37" s="616"/>
      <c r="AV37" s="616"/>
      <c r="AW37" s="616"/>
      <c r="AX37" s="616"/>
      <c r="AY37" s="616"/>
      <c r="AZ37" s="616"/>
      <c r="BA37" s="616"/>
      <c r="BB37" s="616"/>
      <c r="BC37" s="616"/>
      <c r="BD37" s="616"/>
      <c r="BE37" s="616"/>
      <c r="BF37" s="616"/>
      <c r="BG37" s="616"/>
      <c r="BH37" s="616"/>
      <c r="BI37" s="616"/>
      <c r="BJ37" s="616"/>
      <c r="BK37" s="616"/>
      <c r="BL37" s="616"/>
      <c r="BM37" s="616"/>
      <c r="BN37" s="435"/>
      <c r="BO37" s="616"/>
      <c r="BP37" s="617"/>
      <c r="BQ37" s="493"/>
      <c r="BR37" s="494"/>
      <c r="BS37" s="494"/>
      <c r="BT37" s="494"/>
      <c r="BU37" s="494"/>
      <c r="BV37" s="494"/>
      <c r="BW37" s="635"/>
      <c r="BX37" s="510"/>
      <c r="BY37" s="494"/>
      <c r="BZ37" s="494"/>
      <c r="CA37" s="494"/>
      <c r="CB37" s="494"/>
      <c r="CC37" s="494"/>
      <c r="CD37" s="494"/>
      <c r="CE37" s="495"/>
    </row>
    <row r="38" spans="1:225" ht="14.25" customHeight="1" thickBot="1" x14ac:dyDescent="0.2"/>
    <row r="39" spans="1:225" ht="14.25" customHeight="1" x14ac:dyDescent="0.15">
      <c r="I39" s="630" t="s">
        <v>20</v>
      </c>
      <c r="J39" s="631"/>
      <c r="K39" s="631"/>
      <c r="L39" s="631"/>
      <c r="M39" s="631"/>
      <c r="N39" s="631"/>
      <c r="O39" s="631" t="str">
        <f>$O$4</f>
        <v/>
      </c>
      <c r="P39" s="631"/>
      <c r="Q39" s="631"/>
      <c r="R39" s="631"/>
      <c r="S39" s="631"/>
      <c r="T39" s="631"/>
      <c r="U39" s="631"/>
      <c r="V39" s="631"/>
      <c r="W39" s="631"/>
      <c r="X39" s="631"/>
      <c r="Y39" s="631"/>
      <c r="Z39" s="631"/>
      <c r="AA39" s="631"/>
      <c r="AB39" s="631"/>
      <c r="AC39" s="631"/>
      <c r="AD39" s="631"/>
      <c r="AE39" s="631"/>
      <c r="AF39" s="631"/>
      <c r="AG39" s="631"/>
      <c r="AH39" s="631"/>
      <c r="AI39" s="631"/>
      <c r="AJ39" s="631"/>
      <c r="AK39" s="631"/>
      <c r="AL39" s="631"/>
      <c r="AM39" s="631"/>
      <c r="AN39" s="631"/>
      <c r="AO39" s="631"/>
      <c r="AP39" s="631"/>
      <c r="AQ39" s="631"/>
      <c r="AR39" s="631"/>
      <c r="AS39" s="631"/>
      <c r="AT39" s="631"/>
      <c r="AU39" s="631"/>
      <c r="AV39" s="631"/>
      <c r="AW39" s="631"/>
      <c r="AX39" s="631"/>
      <c r="AY39" s="631"/>
      <c r="AZ39" s="631"/>
      <c r="BA39" s="631"/>
      <c r="BB39" s="631"/>
      <c r="BC39" s="631"/>
      <c r="BD39" s="631"/>
      <c r="BE39" s="631" t="s">
        <v>11</v>
      </c>
      <c r="BF39" s="631"/>
      <c r="BG39" s="631"/>
      <c r="BH39" s="631"/>
      <c r="BI39" s="631"/>
      <c r="BJ39" s="631"/>
      <c r="BK39" s="631"/>
      <c r="BL39" s="631"/>
      <c r="BM39" s="631"/>
      <c r="BN39" s="631"/>
      <c r="BO39" s="631"/>
      <c r="BP39" s="631" t="str">
        <f>$BP$4</f>
        <v>　</v>
      </c>
      <c r="BQ39" s="631"/>
      <c r="BR39" s="631"/>
      <c r="BS39" s="631"/>
      <c r="BT39" s="631"/>
      <c r="BU39" s="631"/>
      <c r="BV39" s="631"/>
      <c r="BW39" s="631"/>
      <c r="BX39" s="631"/>
      <c r="BY39" s="631"/>
      <c r="BZ39" s="631"/>
      <c r="CA39" s="631"/>
      <c r="CB39" s="631"/>
      <c r="CC39" s="631"/>
      <c r="CD39" s="631"/>
      <c r="CE39" s="632"/>
    </row>
    <row r="40" spans="1:225" ht="14.25" customHeight="1" x14ac:dyDescent="0.15">
      <c r="I40" s="653" t="s">
        <v>13</v>
      </c>
      <c r="J40" s="650"/>
      <c r="K40" s="650"/>
      <c r="L40" s="650"/>
      <c r="M40" s="650"/>
      <c r="N40" s="650"/>
      <c r="O40" s="650" t="str">
        <f>$O$5</f>
        <v/>
      </c>
      <c r="P40" s="650"/>
      <c r="Q40" s="650"/>
      <c r="R40" s="650"/>
      <c r="S40" s="650"/>
      <c r="T40" s="650"/>
      <c r="U40" s="650"/>
      <c r="V40" s="650"/>
      <c r="W40" s="650"/>
      <c r="X40" s="650"/>
      <c r="Y40" s="650"/>
      <c r="Z40" s="650"/>
      <c r="AA40" s="650"/>
      <c r="AB40" s="650"/>
      <c r="AC40" s="650"/>
      <c r="AD40" s="650"/>
      <c r="AE40" s="650"/>
      <c r="AF40" s="650"/>
      <c r="AG40" s="650"/>
      <c r="AH40" s="650"/>
      <c r="AI40" s="650"/>
      <c r="AJ40" s="650"/>
      <c r="AK40" s="650"/>
      <c r="AL40" s="650"/>
      <c r="AM40" s="650"/>
      <c r="AN40" s="650"/>
      <c r="AO40" s="650"/>
      <c r="AP40" s="650"/>
      <c r="AQ40" s="650"/>
      <c r="AR40" s="650"/>
      <c r="AS40" s="650"/>
      <c r="AT40" s="650"/>
      <c r="AU40" s="650"/>
      <c r="AV40" s="650"/>
      <c r="AW40" s="650"/>
      <c r="AX40" s="650"/>
      <c r="AY40" s="650"/>
      <c r="AZ40" s="650"/>
      <c r="BA40" s="650"/>
      <c r="BB40" s="650"/>
      <c r="BC40" s="650"/>
      <c r="BD40" s="650"/>
      <c r="BE40" s="650" t="s">
        <v>73</v>
      </c>
      <c r="BF40" s="650"/>
      <c r="BG40" s="650"/>
      <c r="BH40" s="650"/>
      <c r="BI40" s="650"/>
      <c r="BJ40" s="650"/>
      <c r="BK40" s="650"/>
      <c r="BL40" s="650"/>
      <c r="BM40" s="650"/>
      <c r="BN40" s="650"/>
      <c r="BO40" s="650"/>
      <c r="BP40" s="650" t="str">
        <f>$BP$5</f>
        <v>　</v>
      </c>
      <c r="BQ40" s="650"/>
      <c r="BR40" s="650"/>
      <c r="BS40" s="650"/>
      <c r="BT40" s="650"/>
      <c r="BU40" s="650"/>
      <c r="BV40" s="650"/>
      <c r="BW40" s="650"/>
      <c r="BX40" s="650"/>
      <c r="BY40" s="650"/>
      <c r="BZ40" s="650"/>
      <c r="CA40" s="650"/>
      <c r="CB40" s="650"/>
      <c r="CC40" s="650"/>
      <c r="CD40" s="650"/>
      <c r="CE40" s="655"/>
    </row>
    <row r="41" spans="1:225" ht="14.25" customHeight="1" x14ac:dyDescent="0.15">
      <c r="I41" s="654"/>
      <c r="J41" s="644"/>
      <c r="K41" s="644"/>
      <c r="L41" s="644"/>
      <c r="M41" s="644"/>
      <c r="N41" s="644"/>
      <c r="O41" s="644"/>
      <c r="P41" s="644"/>
      <c r="Q41" s="644"/>
      <c r="R41" s="644"/>
      <c r="S41" s="644"/>
      <c r="T41" s="644"/>
      <c r="U41" s="644"/>
      <c r="V41" s="644"/>
      <c r="W41" s="644"/>
      <c r="X41" s="644"/>
      <c r="Y41" s="644"/>
      <c r="Z41" s="644"/>
      <c r="AA41" s="644"/>
      <c r="AB41" s="644"/>
      <c r="AC41" s="644"/>
      <c r="AD41" s="644"/>
      <c r="AE41" s="644"/>
      <c r="AF41" s="644"/>
      <c r="AG41" s="644"/>
      <c r="AH41" s="644"/>
      <c r="AI41" s="644"/>
      <c r="AJ41" s="644"/>
      <c r="AK41" s="644"/>
      <c r="AL41" s="644"/>
      <c r="AM41" s="644"/>
      <c r="AN41" s="644"/>
      <c r="AO41" s="644"/>
      <c r="AP41" s="644"/>
      <c r="AQ41" s="644"/>
      <c r="AR41" s="644"/>
      <c r="AS41" s="644"/>
      <c r="AT41" s="644"/>
      <c r="AU41" s="644"/>
      <c r="AV41" s="644"/>
      <c r="AW41" s="644"/>
      <c r="AX41" s="644"/>
      <c r="AY41" s="644"/>
      <c r="AZ41" s="644"/>
      <c r="BA41" s="644"/>
      <c r="BB41" s="644"/>
      <c r="BC41" s="644"/>
      <c r="BD41" s="644"/>
      <c r="BE41" s="644"/>
      <c r="BF41" s="644"/>
      <c r="BG41" s="644"/>
      <c r="BH41" s="644"/>
      <c r="BI41" s="644"/>
      <c r="BJ41" s="644"/>
      <c r="BK41" s="644"/>
      <c r="BL41" s="644"/>
      <c r="BM41" s="644"/>
      <c r="BN41" s="644"/>
      <c r="BO41" s="644"/>
      <c r="BP41" s="644"/>
      <c r="BQ41" s="644"/>
      <c r="BR41" s="644"/>
      <c r="BS41" s="644"/>
      <c r="BT41" s="644"/>
      <c r="BU41" s="644"/>
      <c r="BV41" s="644"/>
      <c r="BW41" s="644"/>
      <c r="BX41" s="644"/>
      <c r="BY41" s="644"/>
      <c r="BZ41" s="644"/>
      <c r="CA41" s="644"/>
      <c r="CB41" s="644"/>
      <c r="CC41" s="644"/>
      <c r="CD41" s="644"/>
      <c r="CE41" s="652"/>
    </row>
    <row r="42" spans="1:225" ht="14.25" customHeight="1" x14ac:dyDescent="0.15">
      <c r="I42" s="654" t="s">
        <v>15</v>
      </c>
      <c r="J42" s="644"/>
      <c r="K42" s="644"/>
      <c r="L42" s="644"/>
      <c r="M42" s="644"/>
      <c r="N42" s="644"/>
      <c r="O42" s="9"/>
      <c r="P42" s="645" t="s">
        <v>17</v>
      </c>
      <c r="Q42" s="646"/>
      <c r="R42" s="647" t="str">
        <f>$R$7</f>
        <v/>
      </c>
      <c r="S42" s="647"/>
      <c r="T42" s="647"/>
      <c r="U42" s="647"/>
      <c r="V42" s="648" t="s">
        <v>19</v>
      </c>
      <c r="W42" s="648"/>
      <c r="X42" s="648" t="str">
        <f>$X$7</f>
        <v/>
      </c>
      <c r="Y42" s="648"/>
      <c r="Z42" s="648"/>
      <c r="AA42" s="648"/>
      <c r="AB42" s="648"/>
      <c r="AC42" s="648"/>
      <c r="AD42" s="648"/>
      <c r="AE42" s="648"/>
      <c r="AF42" s="648"/>
      <c r="AG42" s="648"/>
      <c r="AH42" s="648"/>
      <c r="AI42" s="648"/>
      <c r="AJ42" s="648"/>
      <c r="AK42" s="648"/>
      <c r="AL42" s="648"/>
      <c r="AM42" s="648"/>
      <c r="AN42" s="648"/>
      <c r="AO42" s="648"/>
      <c r="AP42" s="648"/>
      <c r="AQ42" s="648"/>
      <c r="AR42" s="648"/>
      <c r="AS42" s="648"/>
      <c r="AT42" s="648"/>
      <c r="AU42" s="648"/>
      <c r="AV42" s="648"/>
      <c r="AW42" s="648"/>
      <c r="AX42" s="648"/>
      <c r="AY42" s="648"/>
      <c r="AZ42" s="648"/>
      <c r="BA42" s="648"/>
      <c r="BB42" s="648"/>
      <c r="BC42" s="648"/>
      <c r="BD42" s="656"/>
      <c r="BE42" s="644" t="s">
        <v>75</v>
      </c>
      <c r="BF42" s="644"/>
      <c r="BG42" s="644"/>
      <c r="BH42" s="644"/>
      <c r="BI42" s="644"/>
      <c r="BJ42" s="644"/>
      <c r="BK42" s="644"/>
      <c r="BL42" s="644"/>
      <c r="BM42" s="644"/>
      <c r="BN42" s="644"/>
      <c r="BO42" s="644"/>
      <c r="BP42" s="644" t="str">
        <f>$BP$7</f>
        <v/>
      </c>
      <c r="BQ42" s="644"/>
      <c r="BR42" s="644"/>
      <c r="BS42" s="657"/>
      <c r="BT42" s="642" t="s">
        <v>19</v>
      </c>
      <c r="BU42" s="642"/>
      <c r="BV42" s="648" t="str">
        <f>$BV$7</f>
        <v/>
      </c>
      <c r="BW42" s="778"/>
      <c r="BX42" s="778"/>
      <c r="BY42" s="778"/>
      <c r="BZ42" s="642" t="s">
        <v>19</v>
      </c>
      <c r="CA42" s="642"/>
      <c r="CB42" s="648" t="str">
        <f>$CB$7</f>
        <v/>
      </c>
      <c r="CC42" s="778"/>
      <c r="CD42" s="778"/>
      <c r="CE42" s="779"/>
    </row>
    <row r="43" spans="1:225" ht="14.25" customHeight="1" x14ac:dyDescent="0.15">
      <c r="B43" s="109"/>
      <c r="C43" s="109"/>
      <c r="D43" s="109"/>
      <c r="E43" s="109"/>
      <c r="F43" s="109"/>
      <c r="G43" s="109"/>
      <c r="I43" s="654"/>
      <c r="J43" s="644"/>
      <c r="K43" s="644"/>
      <c r="L43" s="644"/>
      <c r="M43" s="644"/>
      <c r="N43" s="644"/>
      <c r="O43" s="12"/>
      <c r="P43" s="649" t="str">
        <f>$P$8</f>
        <v/>
      </c>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c r="AP43" s="650"/>
      <c r="AQ43" s="650"/>
      <c r="AR43" s="650"/>
      <c r="AS43" s="650"/>
      <c r="AT43" s="650"/>
      <c r="AU43" s="650"/>
      <c r="AV43" s="650"/>
      <c r="AW43" s="650"/>
      <c r="AX43" s="650"/>
      <c r="AY43" s="650"/>
      <c r="AZ43" s="650"/>
      <c r="BA43" s="650"/>
      <c r="BB43" s="650"/>
      <c r="BC43" s="650"/>
      <c r="BD43" s="650"/>
      <c r="BE43" s="644"/>
      <c r="BF43" s="644"/>
      <c r="BG43" s="644"/>
      <c r="BH43" s="644"/>
      <c r="BI43" s="644"/>
      <c r="BJ43" s="644"/>
      <c r="BK43" s="644"/>
      <c r="BL43" s="644"/>
      <c r="BM43" s="644"/>
      <c r="BN43" s="644"/>
      <c r="BO43" s="644"/>
      <c r="BP43" s="644"/>
      <c r="BQ43" s="644"/>
      <c r="BR43" s="644"/>
      <c r="BS43" s="657"/>
      <c r="BT43" s="642"/>
      <c r="BU43" s="642"/>
      <c r="BV43" s="776"/>
      <c r="BW43" s="776"/>
      <c r="BX43" s="776"/>
      <c r="BY43" s="776"/>
      <c r="BZ43" s="642"/>
      <c r="CA43" s="642"/>
      <c r="CB43" s="776"/>
      <c r="CC43" s="776"/>
      <c r="CD43" s="776"/>
      <c r="CE43" s="780"/>
    </row>
    <row r="44" spans="1:225" ht="14.25" customHeight="1" x14ac:dyDescent="0.15">
      <c r="B44" s="109"/>
      <c r="C44" s="109"/>
      <c r="D44" s="109"/>
      <c r="E44" s="109"/>
      <c r="F44" s="109"/>
      <c r="G44" s="109"/>
      <c r="I44" s="664" t="s">
        <v>11</v>
      </c>
      <c r="J44" s="658"/>
      <c r="K44" s="658"/>
      <c r="L44" s="658"/>
      <c r="M44" s="658"/>
      <c r="N44" s="658"/>
      <c r="O44" s="658"/>
      <c r="P44" s="658"/>
      <c r="Q44" s="658"/>
      <c r="R44" s="658"/>
      <c r="S44" s="659"/>
      <c r="T44" s="755" t="str">
        <f>$T$9</f>
        <v>　</v>
      </c>
      <c r="U44" s="756"/>
      <c r="V44" s="756"/>
      <c r="W44" s="756"/>
      <c r="X44" s="756"/>
      <c r="Y44" s="756"/>
      <c r="Z44" s="756"/>
      <c r="AA44" s="756"/>
      <c r="AB44" s="756"/>
      <c r="AC44" s="756"/>
      <c r="AD44" s="757"/>
      <c r="AE44" s="757"/>
      <c r="AF44" s="757"/>
      <c r="AG44" s="758"/>
      <c r="AH44" s="758"/>
      <c r="AI44" s="758"/>
      <c r="AJ44" s="758"/>
      <c r="AK44" s="758"/>
      <c r="AL44" s="758"/>
      <c r="AM44" s="758"/>
      <c r="AN44" s="758"/>
      <c r="AO44" s="758"/>
      <c r="AP44" s="758"/>
      <c r="AQ44" s="759"/>
      <c r="AR44" s="760" t="str">
        <f>$AR$9</f>
        <v>令和元年度日本協会登録番号</v>
      </c>
      <c r="AS44" s="648"/>
      <c r="AT44" s="648"/>
      <c r="AU44" s="648"/>
      <c r="AV44" s="648"/>
      <c r="AW44" s="648"/>
      <c r="AX44" s="648"/>
      <c r="AY44" s="648"/>
      <c r="AZ44" s="648"/>
      <c r="BA44" s="648"/>
      <c r="BB44" s="761"/>
      <c r="BC44" s="761"/>
      <c r="BD44" s="761"/>
      <c r="BE44" s="761"/>
      <c r="BF44" s="761"/>
      <c r="BG44" s="761"/>
      <c r="BH44" s="761"/>
      <c r="BI44" s="762"/>
      <c r="BJ44" s="696" t="str">
        <f>$BJ$9</f>
        <v/>
      </c>
      <c r="BK44" s="761"/>
      <c r="BL44" s="761"/>
      <c r="BM44" s="761"/>
      <c r="BN44" s="761"/>
      <c r="BO44" s="761"/>
      <c r="BP44" s="761"/>
      <c r="BQ44" s="761"/>
      <c r="BR44" s="761"/>
      <c r="BS44" s="761"/>
      <c r="BT44" s="761"/>
      <c r="BU44" s="761"/>
      <c r="BV44" s="761"/>
      <c r="BW44" s="761"/>
      <c r="BX44" s="761"/>
      <c r="BY44" s="761"/>
      <c r="BZ44" s="761"/>
      <c r="CA44" s="761"/>
      <c r="CB44" s="761"/>
      <c r="CC44" s="761"/>
      <c r="CD44" s="761"/>
      <c r="CE44" s="781"/>
    </row>
    <row r="45" spans="1:225" ht="14.25" customHeight="1" x14ac:dyDescent="0.15">
      <c r="B45" s="109"/>
      <c r="C45" s="109"/>
      <c r="D45" s="109"/>
      <c r="E45" s="109"/>
      <c r="F45" s="109"/>
      <c r="G45" s="109"/>
      <c r="I45" s="653" t="s">
        <v>23</v>
      </c>
      <c r="J45" s="650"/>
      <c r="K45" s="650"/>
      <c r="L45" s="650"/>
      <c r="M45" s="650"/>
      <c r="N45" s="650"/>
      <c r="O45" s="650"/>
      <c r="P45" s="650"/>
      <c r="Q45" s="650"/>
      <c r="R45" s="650"/>
      <c r="S45" s="661"/>
      <c r="T45" s="772" t="str">
        <f>$T$10</f>
        <v>　</v>
      </c>
      <c r="U45" s="773"/>
      <c r="V45" s="773"/>
      <c r="W45" s="773"/>
      <c r="X45" s="773"/>
      <c r="Y45" s="773"/>
      <c r="Z45" s="773"/>
      <c r="AA45" s="773"/>
      <c r="AB45" s="773"/>
      <c r="AC45" s="773"/>
      <c r="AD45" s="773"/>
      <c r="AE45" s="773"/>
      <c r="AF45" s="773"/>
      <c r="AG45" s="774"/>
      <c r="AH45" s="774"/>
      <c r="AI45" s="774"/>
      <c r="AJ45" s="774"/>
      <c r="AK45" s="774"/>
      <c r="AL45" s="774"/>
      <c r="AM45" s="774"/>
      <c r="AN45" s="774"/>
      <c r="AO45" s="774"/>
      <c r="AP45" s="774"/>
      <c r="AQ45" s="775"/>
      <c r="AR45" s="763"/>
      <c r="AS45" s="764"/>
      <c r="AT45" s="764"/>
      <c r="AU45" s="764"/>
      <c r="AV45" s="764"/>
      <c r="AW45" s="764"/>
      <c r="AX45" s="764"/>
      <c r="AY45" s="764"/>
      <c r="AZ45" s="764"/>
      <c r="BA45" s="764"/>
      <c r="BB45" s="764"/>
      <c r="BC45" s="764"/>
      <c r="BD45" s="764"/>
      <c r="BE45" s="764"/>
      <c r="BF45" s="764"/>
      <c r="BG45" s="764"/>
      <c r="BH45" s="764"/>
      <c r="BI45" s="765"/>
      <c r="BJ45" s="763"/>
      <c r="BK45" s="764"/>
      <c r="BL45" s="764"/>
      <c r="BM45" s="764"/>
      <c r="BN45" s="764"/>
      <c r="BO45" s="764"/>
      <c r="BP45" s="764"/>
      <c r="BQ45" s="764"/>
      <c r="BR45" s="764"/>
      <c r="BS45" s="764"/>
      <c r="BT45" s="764"/>
      <c r="BU45" s="764"/>
      <c r="BV45" s="764"/>
      <c r="BW45" s="764"/>
      <c r="BX45" s="764"/>
      <c r="BY45" s="764"/>
      <c r="BZ45" s="764"/>
      <c r="CA45" s="764"/>
      <c r="CB45" s="764"/>
      <c r="CC45" s="764"/>
      <c r="CD45" s="764"/>
      <c r="CE45" s="782"/>
    </row>
    <row r="46" spans="1:225" ht="14.25" customHeight="1" x14ac:dyDescent="0.15">
      <c r="B46" s="109"/>
      <c r="C46" s="109"/>
      <c r="D46" s="109"/>
      <c r="E46" s="109"/>
      <c r="F46" s="109"/>
      <c r="G46" s="109"/>
      <c r="I46" s="662"/>
      <c r="J46" s="663"/>
      <c r="K46" s="663"/>
      <c r="L46" s="663"/>
      <c r="M46" s="663"/>
      <c r="N46" s="663"/>
      <c r="O46" s="663"/>
      <c r="P46" s="663"/>
      <c r="Q46" s="663"/>
      <c r="R46" s="663"/>
      <c r="S46" s="663"/>
      <c r="T46" s="700"/>
      <c r="U46" s="701"/>
      <c r="V46" s="701"/>
      <c r="W46" s="701"/>
      <c r="X46" s="701"/>
      <c r="Y46" s="701"/>
      <c r="Z46" s="701"/>
      <c r="AA46" s="701"/>
      <c r="AB46" s="701"/>
      <c r="AC46" s="701"/>
      <c r="AD46" s="701"/>
      <c r="AE46" s="701"/>
      <c r="AF46" s="701"/>
      <c r="AG46" s="776"/>
      <c r="AH46" s="776"/>
      <c r="AI46" s="776"/>
      <c r="AJ46" s="776"/>
      <c r="AK46" s="776"/>
      <c r="AL46" s="776"/>
      <c r="AM46" s="776"/>
      <c r="AN46" s="776"/>
      <c r="AO46" s="776"/>
      <c r="AP46" s="776"/>
      <c r="AQ46" s="777"/>
      <c r="AR46" s="766"/>
      <c r="AS46" s="767"/>
      <c r="AT46" s="767"/>
      <c r="AU46" s="767"/>
      <c r="AV46" s="767"/>
      <c r="AW46" s="767"/>
      <c r="AX46" s="767"/>
      <c r="AY46" s="767"/>
      <c r="AZ46" s="767"/>
      <c r="BA46" s="767"/>
      <c r="BB46" s="767"/>
      <c r="BC46" s="767"/>
      <c r="BD46" s="767"/>
      <c r="BE46" s="767"/>
      <c r="BF46" s="767"/>
      <c r="BG46" s="767"/>
      <c r="BH46" s="767"/>
      <c r="BI46" s="768"/>
      <c r="BJ46" s="766"/>
      <c r="BK46" s="767"/>
      <c r="BL46" s="767"/>
      <c r="BM46" s="767"/>
      <c r="BN46" s="767"/>
      <c r="BO46" s="767"/>
      <c r="BP46" s="767"/>
      <c r="BQ46" s="767"/>
      <c r="BR46" s="767"/>
      <c r="BS46" s="767"/>
      <c r="BT46" s="767"/>
      <c r="BU46" s="767"/>
      <c r="BV46" s="767"/>
      <c r="BW46" s="767"/>
      <c r="BX46" s="767"/>
      <c r="BY46" s="767"/>
      <c r="BZ46" s="767"/>
      <c r="CA46" s="767"/>
      <c r="CB46" s="767"/>
      <c r="CC46" s="767"/>
      <c r="CD46" s="767"/>
      <c r="CE46" s="783"/>
    </row>
    <row r="47" spans="1:225" ht="14.25" customHeight="1" x14ac:dyDescent="0.15">
      <c r="B47" s="109"/>
      <c r="C47" s="109"/>
      <c r="D47" s="109"/>
      <c r="E47" s="109"/>
      <c r="F47" s="109"/>
      <c r="G47" s="109"/>
      <c r="I47" s="769"/>
      <c r="J47" s="648"/>
      <c r="K47" s="648"/>
      <c r="L47" s="648"/>
      <c r="M47" s="648"/>
      <c r="N47" s="656"/>
      <c r="O47" s="658" t="s">
        <v>27</v>
      </c>
      <c r="P47" s="658"/>
      <c r="Q47" s="658"/>
      <c r="R47" s="658"/>
      <c r="S47" s="658"/>
      <c r="T47" s="658"/>
      <c r="U47" s="658"/>
      <c r="V47" s="658"/>
      <c r="W47" s="658"/>
      <c r="X47" s="658"/>
      <c r="Y47" s="658"/>
      <c r="Z47" s="658"/>
      <c r="AA47" s="658"/>
      <c r="AB47" s="658"/>
      <c r="AC47" s="658"/>
      <c r="AD47" s="658"/>
      <c r="AE47" s="683"/>
      <c r="AF47" s="683"/>
      <c r="AG47" s="683"/>
      <c r="AH47" s="683"/>
      <c r="AI47" s="644" t="s">
        <v>29</v>
      </c>
      <c r="AJ47" s="644"/>
      <c r="AK47" s="644"/>
      <c r="AL47" s="644"/>
      <c r="AM47" s="686" t="s">
        <v>30</v>
      </c>
      <c r="AN47" s="644"/>
      <c r="AO47" s="644"/>
      <c r="AP47" s="644"/>
      <c r="AQ47" s="644"/>
      <c r="AR47" s="644"/>
      <c r="AS47" s="644"/>
      <c r="AT47" s="644"/>
      <c r="AU47" s="644"/>
      <c r="AV47" s="644"/>
      <c r="AW47" s="644"/>
      <c r="AX47" s="727" t="str">
        <f>$AX$12</f>
        <v>令　和　元　年　度
日 本 協 会 登 録 番 号</v>
      </c>
      <c r="AY47" s="644"/>
      <c r="AZ47" s="644"/>
      <c r="BA47" s="644"/>
      <c r="BB47" s="644"/>
      <c r="BC47" s="644"/>
      <c r="BD47" s="644"/>
      <c r="BE47" s="644"/>
      <c r="BF47" s="644"/>
      <c r="BG47" s="644"/>
      <c r="BH47" s="644"/>
      <c r="BI47" s="644"/>
      <c r="BJ47" s="644"/>
      <c r="BK47" s="644"/>
      <c r="BL47" s="644"/>
      <c r="BM47" s="644"/>
      <c r="BN47" s="644"/>
      <c r="BO47" s="644"/>
      <c r="BP47" s="644" t="s">
        <v>33</v>
      </c>
      <c r="BQ47" s="644"/>
      <c r="BR47" s="644"/>
      <c r="BS47" s="644"/>
      <c r="BT47" s="644"/>
      <c r="BU47" s="644"/>
      <c r="BV47" s="644"/>
      <c r="BW47" s="644"/>
      <c r="BX47" s="644"/>
      <c r="BY47" s="644"/>
      <c r="BZ47" s="644"/>
      <c r="CA47" s="644"/>
      <c r="CB47" s="644"/>
      <c r="CC47" s="644"/>
      <c r="CD47" s="644"/>
      <c r="CE47" s="652"/>
    </row>
    <row r="48" spans="1:225" ht="14.25" customHeight="1" x14ac:dyDescent="0.15">
      <c r="B48" s="109"/>
      <c r="C48" s="109"/>
      <c r="D48" s="109"/>
      <c r="E48" s="109"/>
      <c r="F48" s="109"/>
      <c r="G48" s="109"/>
      <c r="I48" s="770"/>
      <c r="J48" s="698"/>
      <c r="K48" s="698"/>
      <c r="L48" s="698"/>
      <c r="M48" s="698"/>
      <c r="N48" s="699"/>
      <c r="O48" s="650" t="s">
        <v>28</v>
      </c>
      <c r="P48" s="650"/>
      <c r="Q48" s="650"/>
      <c r="R48" s="650"/>
      <c r="S48" s="650"/>
      <c r="T48" s="650"/>
      <c r="U48" s="650"/>
      <c r="V48" s="650"/>
      <c r="W48" s="650"/>
      <c r="X48" s="650"/>
      <c r="Y48" s="650"/>
      <c r="Z48" s="650"/>
      <c r="AA48" s="650"/>
      <c r="AB48" s="650"/>
      <c r="AC48" s="650"/>
      <c r="AD48" s="650"/>
      <c r="AE48" s="661"/>
      <c r="AF48" s="661"/>
      <c r="AG48" s="661"/>
      <c r="AH48" s="661"/>
      <c r="AI48" s="644"/>
      <c r="AJ48" s="644"/>
      <c r="AK48" s="644"/>
      <c r="AL48" s="644"/>
      <c r="AM48" s="644"/>
      <c r="AN48" s="644"/>
      <c r="AO48" s="644"/>
      <c r="AP48" s="644"/>
      <c r="AQ48" s="644"/>
      <c r="AR48" s="644"/>
      <c r="AS48" s="644"/>
      <c r="AT48" s="644"/>
      <c r="AU48" s="644"/>
      <c r="AV48" s="644"/>
      <c r="AW48" s="644"/>
      <c r="AX48" s="644"/>
      <c r="AY48" s="644"/>
      <c r="AZ48" s="644"/>
      <c r="BA48" s="644"/>
      <c r="BB48" s="644"/>
      <c r="BC48" s="644"/>
      <c r="BD48" s="644"/>
      <c r="BE48" s="644"/>
      <c r="BF48" s="644"/>
      <c r="BG48" s="644"/>
      <c r="BH48" s="644"/>
      <c r="BI48" s="644"/>
      <c r="BJ48" s="644"/>
      <c r="BK48" s="644"/>
      <c r="BL48" s="644"/>
      <c r="BM48" s="644"/>
      <c r="BN48" s="644"/>
      <c r="BO48" s="644"/>
      <c r="BP48" s="644"/>
      <c r="BQ48" s="644"/>
      <c r="BR48" s="644"/>
      <c r="BS48" s="644"/>
      <c r="BT48" s="644"/>
      <c r="BU48" s="644"/>
      <c r="BV48" s="644"/>
      <c r="BW48" s="644"/>
      <c r="BX48" s="644"/>
      <c r="BY48" s="644"/>
      <c r="BZ48" s="644"/>
      <c r="CA48" s="644"/>
      <c r="CB48" s="644"/>
      <c r="CC48" s="644"/>
      <c r="CD48" s="644"/>
      <c r="CE48" s="652"/>
    </row>
    <row r="49" spans="2:83" ht="14.25" customHeight="1" x14ac:dyDescent="0.15">
      <c r="I49" s="771"/>
      <c r="J49" s="701"/>
      <c r="K49" s="701"/>
      <c r="L49" s="701"/>
      <c r="M49" s="701"/>
      <c r="N49" s="649"/>
      <c r="O49" s="644"/>
      <c r="P49" s="644"/>
      <c r="Q49" s="644"/>
      <c r="R49" s="644"/>
      <c r="S49" s="644"/>
      <c r="T49" s="644"/>
      <c r="U49" s="644"/>
      <c r="V49" s="644"/>
      <c r="W49" s="644"/>
      <c r="X49" s="644"/>
      <c r="Y49" s="644"/>
      <c r="Z49" s="644"/>
      <c r="AA49" s="644"/>
      <c r="AB49" s="644"/>
      <c r="AC49" s="644"/>
      <c r="AD49" s="644"/>
      <c r="AE49" s="663"/>
      <c r="AF49" s="663"/>
      <c r="AG49" s="663"/>
      <c r="AH49" s="663"/>
      <c r="AI49" s="644"/>
      <c r="AJ49" s="644"/>
      <c r="AK49" s="644"/>
      <c r="AL49" s="644"/>
      <c r="AM49" s="644"/>
      <c r="AN49" s="644"/>
      <c r="AO49" s="644"/>
      <c r="AP49" s="644"/>
      <c r="AQ49" s="644"/>
      <c r="AR49" s="644"/>
      <c r="AS49" s="644"/>
      <c r="AT49" s="644"/>
      <c r="AU49" s="644"/>
      <c r="AV49" s="644"/>
      <c r="AW49" s="644"/>
      <c r="AX49" s="644"/>
      <c r="AY49" s="644"/>
      <c r="AZ49" s="644"/>
      <c r="BA49" s="644"/>
      <c r="BB49" s="644"/>
      <c r="BC49" s="644"/>
      <c r="BD49" s="644"/>
      <c r="BE49" s="644"/>
      <c r="BF49" s="644"/>
      <c r="BG49" s="644"/>
      <c r="BH49" s="644"/>
      <c r="BI49" s="644"/>
      <c r="BJ49" s="644"/>
      <c r="BK49" s="644"/>
      <c r="BL49" s="644"/>
      <c r="BM49" s="644"/>
      <c r="BN49" s="644"/>
      <c r="BO49" s="644"/>
      <c r="BP49" s="644"/>
      <c r="BQ49" s="644"/>
      <c r="BR49" s="644"/>
      <c r="BS49" s="644"/>
      <c r="BT49" s="644"/>
      <c r="BU49" s="644"/>
      <c r="BV49" s="644"/>
      <c r="BW49" s="644"/>
      <c r="BX49" s="644"/>
      <c r="BY49" s="644"/>
      <c r="BZ49" s="644"/>
      <c r="CA49" s="644"/>
      <c r="CB49" s="644"/>
      <c r="CC49" s="644"/>
      <c r="CD49" s="644"/>
      <c r="CE49" s="652"/>
    </row>
    <row r="50" spans="2:83" ht="14.25" customHeight="1" x14ac:dyDescent="0.15">
      <c r="F50" s="36"/>
      <c r="G50" s="36"/>
      <c r="H50" s="36"/>
      <c r="I50" s="744" t="s">
        <v>76</v>
      </c>
      <c r="J50" s="745"/>
      <c r="K50" s="745"/>
      <c r="L50" s="745"/>
      <c r="M50" s="745"/>
      <c r="N50" s="746"/>
      <c r="O50" s="658" t="str">
        <f>$O$15</f>
        <v/>
      </c>
      <c r="P50" s="658"/>
      <c r="Q50" s="658"/>
      <c r="R50" s="658"/>
      <c r="S50" s="658"/>
      <c r="T50" s="658"/>
      <c r="U50" s="658"/>
      <c r="V50" s="658"/>
      <c r="W50" s="658"/>
      <c r="X50" s="658"/>
      <c r="Y50" s="658"/>
      <c r="Z50" s="658"/>
      <c r="AA50" s="658"/>
      <c r="AB50" s="658"/>
      <c r="AC50" s="658"/>
      <c r="AD50" s="658"/>
      <c r="AE50" s="683"/>
      <c r="AF50" s="683"/>
      <c r="AG50" s="683"/>
      <c r="AH50" s="683"/>
      <c r="AI50" s="674" t="str">
        <f>$AI$15</f>
        <v/>
      </c>
      <c r="AJ50" s="674"/>
      <c r="AK50" s="674"/>
      <c r="AL50" s="674"/>
      <c r="AM50" s="684" t="str">
        <f>$AM$15</f>
        <v/>
      </c>
      <c r="AN50" s="684"/>
      <c r="AO50" s="685"/>
      <c r="AP50" s="642" t="s">
        <v>32</v>
      </c>
      <c r="AQ50" s="642"/>
      <c r="AR50" s="642" t="str">
        <f>$AR$15</f>
        <v/>
      </c>
      <c r="AS50" s="642"/>
      <c r="AT50" s="642" t="s">
        <v>32</v>
      </c>
      <c r="AU50" s="642"/>
      <c r="AV50" s="651" t="str">
        <f>$AV$15</f>
        <v/>
      </c>
      <c r="AW50" s="644"/>
      <c r="AX50" s="674" t="str">
        <f>$AX$15</f>
        <v/>
      </c>
      <c r="AY50" s="674"/>
      <c r="AZ50" s="674"/>
      <c r="BA50" s="674"/>
      <c r="BB50" s="674"/>
      <c r="BC50" s="674"/>
      <c r="BD50" s="674"/>
      <c r="BE50" s="674"/>
      <c r="BF50" s="674"/>
      <c r="BG50" s="674"/>
      <c r="BH50" s="674"/>
      <c r="BI50" s="674"/>
      <c r="BJ50" s="674"/>
      <c r="BK50" s="674"/>
      <c r="BL50" s="674"/>
      <c r="BM50" s="674"/>
      <c r="BN50" s="674"/>
      <c r="BO50" s="674"/>
      <c r="BP50" s="675"/>
      <c r="BQ50" s="675"/>
      <c r="BR50" s="675"/>
      <c r="BS50" s="675"/>
      <c r="BT50" s="675"/>
      <c r="BU50" s="675"/>
      <c r="BV50" s="675"/>
      <c r="BW50" s="675"/>
      <c r="BX50" s="675"/>
      <c r="BY50" s="675"/>
      <c r="BZ50" s="675"/>
      <c r="CA50" s="675"/>
      <c r="CB50" s="675"/>
      <c r="CC50" s="675"/>
      <c r="CD50" s="675"/>
      <c r="CE50" s="676"/>
    </row>
    <row r="51" spans="2:83" ht="14.25" customHeight="1" x14ac:dyDescent="0.15">
      <c r="B51" s="9"/>
      <c r="C51" s="10"/>
      <c r="D51" s="10"/>
      <c r="E51" s="11"/>
      <c r="F51" s="36"/>
      <c r="G51" s="36"/>
      <c r="H51" s="36"/>
      <c r="I51" s="747"/>
      <c r="J51" s="741"/>
      <c r="K51" s="741"/>
      <c r="L51" s="741"/>
      <c r="M51" s="741"/>
      <c r="N51" s="748"/>
      <c r="O51" s="688" t="str">
        <f>$O$16</f>
        <v/>
      </c>
      <c r="P51" s="688"/>
      <c r="Q51" s="688"/>
      <c r="R51" s="688"/>
      <c r="S51" s="688"/>
      <c r="T51" s="688"/>
      <c r="U51" s="688"/>
      <c r="V51" s="688"/>
      <c r="W51" s="688"/>
      <c r="X51" s="688"/>
      <c r="Y51" s="688"/>
      <c r="Z51" s="688"/>
      <c r="AA51" s="688"/>
      <c r="AB51" s="688"/>
      <c r="AC51" s="688"/>
      <c r="AD51" s="688"/>
      <c r="AE51" s="688"/>
      <c r="AF51" s="688"/>
      <c r="AG51" s="688"/>
      <c r="AH51" s="688"/>
      <c r="AI51" s="674"/>
      <c r="AJ51" s="674"/>
      <c r="AK51" s="674"/>
      <c r="AL51" s="674"/>
      <c r="AM51" s="684"/>
      <c r="AN51" s="684"/>
      <c r="AO51" s="685"/>
      <c r="AP51" s="642"/>
      <c r="AQ51" s="642"/>
      <c r="AR51" s="642"/>
      <c r="AS51" s="642"/>
      <c r="AT51" s="642"/>
      <c r="AU51" s="642"/>
      <c r="AV51" s="651"/>
      <c r="AW51" s="644"/>
      <c r="AX51" s="674"/>
      <c r="AY51" s="674"/>
      <c r="AZ51" s="674"/>
      <c r="BA51" s="674"/>
      <c r="BB51" s="674"/>
      <c r="BC51" s="674"/>
      <c r="BD51" s="674"/>
      <c r="BE51" s="674"/>
      <c r="BF51" s="674"/>
      <c r="BG51" s="674"/>
      <c r="BH51" s="674"/>
      <c r="BI51" s="674"/>
      <c r="BJ51" s="674"/>
      <c r="BK51" s="674"/>
      <c r="BL51" s="674"/>
      <c r="BM51" s="674"/>
      <c r="BN51" s="674"/>
      <c r="BO51" s="674"/>
      <c r="BP51" s="675"/>
      <c r="BQ51" s="675"/>
      <c r="BR51" s="675"/>
      <c r="BS51" s="675"/>
      <c r="BT51" s="675"/>
      <c r="BU51" s="675"/>
      <c r="BV51" s="675"/>
      <c r="BW51" s="675"/>
      <c r="BX51" s="675"/>
      <c r="BY51" s="675"/>
      <c r="BZ51" s="675"/>
      <c r="CA51" s="675"/>
      <c r="CB51" s="675"/>
      <c r="CC51" s="675"/>
      <c r="CD51" s="675"/>
      <c r="CE51" s="676"/>
    </row>
    <row r="52" spans="2:83" ht="14.25" customHeight="1" x14ac:dyDescent="0.15">
      <c r="B52" s="709" t="s">
        <v>5</v>
      </c>
      <c r="C52" s="710"/>
      <c r="D52" s="710"/>
      <c r="E52" s="711"/>
      <c r="F52" s="36"/>
      <c r="G52" s="36"/>
      <c r="H52" s="36"/>
      <c r="I52" s="747"/>
      <c r="J52" s="741"/>
      <c r="K52" s="741"/>
      <c r="L52" s="741"/>
      <c r="M52" s="741"/>
      <c r="N52" s="748"/>
      <c r="O52" s="674"/>
      <c r="P52" s="674"/>
      <c r="Q52" s="674"/>
      <c r="R52" s="674"/>
      <c r="S52" s="674"/>
      <c r="T52" s="674"/>
      <c r="U52" s="674"/>
      <c r="V52" s="674"/>
      <c r="W52" s="674"/>
      <c r="X52" s="674"/>
      <c r="Y52" s="674"/>
      <c r="Z52" s="674"/>
      <c r="AA52" s="674"/>
      <c r="AB52" s="674"/>
      <c r="AC52" s="674"/>
      <c r="AD52" s="674"/>
      <c r="AE52" s="674"/>
      <c r="AF52" s="674"/>
      <c r="AG52" s="674"/>
      <c r="AH52" s="674"/>
      <c r="AI52" s="674"/>
      <c r="AJ52" s="674"/>
      <c r="AK52" s="674"/>
      <c r="AL52" s="674"/>
      <c r="AM52" s="684"/>
      <c r="AN52" s="684"/>
      <c r="AO52" s="685"/>
      <c r="AP52" s="642"/>
      <c r="AQ52" s="642"/>
      <c r="AR52" s="642"/>
      <c r="AS52" s="642"/>
      <c r="AT52" s="642"/>
      <c r="AU52" s="642"/>
      <c r="AV52" s="651"/>
      <c r="AW52" s="644"/>
      <c r="AX52" s="674"/>
      <c r="AY52" s="674"/>
      <c r="AZ52" s="674"/>
      <c r="BA52" s="674"/>
      <c r="BB52" s="674"/>
      <c r="BC52" s="674"/>
      <c r="BD52" s="674"/>
      <c r="BE52" s="674"/>
      <c r="BF52" s="674"/>
      <c r="BG52" s="674"/>
      <c r="BH52" s="674"/>
      <c r="BI52" s="674"/>
      <c r="BJ52" s="674"/>
      <c r="BK52" s="674"/>
      <c r="BL52" s="674"/>
      <c r="BM52" s="674"/>
      <c r="BN52" s="674"/>
      <c r="BO52" s="674"/>
      <c r="BP52" s="675"/>
      <c r="BQ52" s="675"/>
      <c r="BR52" s="675"/>
      <c r="BS52" s="675"/>
      <c r="BT52" s="675"/>
      <c r="BU52" s="675"/>
      <c r="BV52" s="675"/>
      <c r="BW52" s="675"/>
      <c r="BX52" s="675"/>
      <c r="BY52" s="675"/>
      <c r="BZ52" s="675"/>
      <c r="CA52" s="675"/>
      <c r="CB52" s="675"/>
      <c r="CC52" s="675"/>
      <c r="CD52" s="675"/>
      <c r="CE52" s="676"/>
    </row>
    <row r="53" spans="2:83" ht="14.25" customHeight="1" x14ac:dyDescent="0.15">
      <c r="B53" s="712"/>
      <c r="C53" s="713"/>
      <c r="D53" s="713"/>
      <c r="E53" s="711"/>
      <c r="F53" s="36"/>
      <c r="G53" s="36"/>
      <c r="H53" s="36"/>
      <c r="I53" s="747"/>
      <c r="J53" s="741"/>
      <c r="K53" s="741"/>
      <c r="L53" s="741"/>
      <c r="M53" s="741"/>
      <c r="N53" s="748"/>
      <c r="O53" s="658" t="str">
        <f>$O$18</f>
        <v/>
      </c>
      <c r="P53" s="658"/>
      <c r="Q53" s="658"/>
      <c r="R53" s="658"/>
      <c r="S53" s="658"/>
      <c r="T53" s="658"/>
      <c r="U53" s="658"/>
      <c r="V53" s="658"/>
      <c r="W53" s="658"/>
      <c r="X53" s="658"/>
      <c r="Y53" s="658"/>
      <c r="Z53" s="658"/>
      <c r="AA53" s="658"/>
      <c r="AB53" s="658"/>
      <c r="AC53" s="658"/>
      <c r="AD53" s="658"/>
      <c r="AE53" s="683"/>
      <c r="AF53" s="683"/>
      <c r="AG53" s="683"/>
      <c r="AH53" s="683"/>
      <c r="AI53" s="674" t="str">
        <f>$AI$18</f>
        <v/>
      </c>
      <c r="AJ53" s="674"/>
      <c r="AK53" s="674"/>
      <c r="AL53" s="674"/>
      <c r="AM53" s="684" t="str">
        <f>$AM$18</f>
        <v/>
      </c>
      <c r="AN53" s="684"/>
      <c r="AO53" s="685"/>
      <c r="AP53" s="642" t="s">
        <v>32</v>
      </c>
      <c r="AQ53" s="642"/>
      <c r="AR53" s="642" t="str">
        <f>$AR$18</f>
        <v/>
      </c>
      <c r="AS53" s="642"/>
      <c r="AT53" s="642" t="s">
        <v>32</v>
      </c>
      <c r="AU53" s="642"/>
      <c r="AV53" s="651" t="str">
        <f>$AV$18</f>
        <v/>
      </c>
      <c r="AW53" s="644"/>
      <c r="AX53" s="674" t="str">
        <f>$AX$18</f>
        <v/>
      </c>
      <c r="AY53" s="674"/>
      <c r="AZ53" s="674"/>
      <c r="BA53" s="674"/>
      <c r="BB53" s="674"/>
      <c r="BC53" s="674"/>
      <c r="BD53" s="674"/>
      <c r="BE53" s="674"/>
      <c r="BF53" s="674"/>
      <c r="BG53" s="674"/>
      <c r="BH53" s="674"/>
      <c r="BI53" s="674"/>
      <c r="BJ53" s="674"/>
      <c r="BK53" s="674"/>
      <c r="BL53" s="674"/>
      <c r="BM53" s="674"/>
      <c r="BN53" s="674"/>
      <c r="BO53" s="674"/>
      <c r="BP53" s="675"/>
      <c r="BQ53" s="675"/>
      <c r="BR53" s="675"/>
      <c r="BS53" s="675"/>
      <c r="BT53" s="675"/>
      <c r="BU53" s="675"/>
      <c r="BV53" s="675"/>
      <c r="BW53" s="675"/>
      <c r="BX53" s="675"/>
      <c r="BY53" s="675"/>
      <c r="BZ53" s="675"/>
      <c r="CA53" s="675"/>
      <c r="CB53" s="675"/>
      <c r="CC53" s="675"/>
      <c r="CD53" s="675"/>
      <c r="CE53" s="676"/>
    </row>
    <row r="54" spans="2:83" ht="14.25" customHeight="1" x14ac:dyDescent="0.15">
      <c r="B54" s="712"/>
      <c r="C54" s="713"/>
      <c r="D54" s="713"/>
      <c r="E54" s="711"/>
      <c r="F54" s="36"/>
      <c r="G54" s="36"/>
      <c r="H54" s="36"/>
      <c r="I54" s="747"/>
      <c r="J54" s="741"/>
      <c r="K54" s="741"/>
      <c r="L54" s="741"/>
      <c r="M54" s="741"/>
      <c r="N54" s="748"/>
      <c r="O54" s="688" t="str">
        <f>$O$19</f>
        <v/>
      </c>
      <c r="P54" s="688"/>
      <c r="Q54" s="688"/>
      <c r="R54" s="688"/>
      <c r="S54" s="688"/>
      <c r="T54" s="688"/>
      <c r="U54" s="688"/>
      <c r="V54" s="688"/>
      <c r="W54" s="688"/>
      <c r="X54" s="688"/>
      <c r="Y54" s="688"/>
      <c r="Z54" s="688"/>
      <c r="AA54" s="688"/>
      <c r="AB54" s="688"/>
      <c r="AC54" s="688"/>
      <c r="AD54" s="688"/>
      <c r="AE54" s="688"/>
      <c r="AF54" s="688"/>
      <c r="AG54" s="688"/>
      <c r="AH54" s="688"/>
      <c r="AI54" s="674"/>
      <c r="AJ54" s="674"/>
      <c r="AK54" s="674"/>
      <c r="AL54" s="674"/>
      <c r="AM54" s="684"/>
      <c r="AN54" s="684"/>
      <c r="AO54" s="685"/>
      <c r="AP54" s="642"/>
      <c r="AQ54" s="642"/>
      <c r="AR54" s="642"/>
      <c r="AS54" s="642"/>
      <c r="AT54" s="642"/>
      <c r="AU54" s="642"/>
      <c r="AV54" s="651"/>
      <c r="AW54" s="644"/>
      <c r="AX54" s="674"/>
      <c r="AY54" s="674"/>
      <c r="AZ54" s="674"/>
      <c r="BA54" s="674"/>
      <c r="BB54" s="674"/>
      <c r="BC54" s="674"/>
      <c r="BD54" s="674"/>
      <c r="BE54" s="674"/>
      <c r="BF54" s="674"/>
      <c r="BG54" s="674"/>
      <c r="BH54" s="674"/>
      <c r="BI54" s="674"/>
      <c r="BJ54" s="674"/>
      <c r="BK54" s="674"/>
      <c r="BL54" s="674"/>
      <c r="BM54" s="674"/>
      <c r="BN54" s="674"/>
      <c r="BO54" s="674"/>
      <c r="BP54" s="675"/>
      <c r="BQ54" s="675"/>
      <c r="BR54" s="675"/>
      <c r="BS54" s="675"/>
      <c r="BT54" s="675"/>
      <c r="BU54" s="675"/>
      <c r="BV54" s="675"/>
      <c r="BW54" s="675"/>
      <c r="BX54" s="675"/>
      <c r="BY54" s="675"/>
      <c r="BZ54" s="675"/>
      <c r="CA54" s="675"/>
      <c r="CB54" s="675"/>
      <c r="CC54" s="675"/>
      <c r="CD54" s="675"/>
      <c r="CE54" s="676"/>
    </row>
    <row r="55" spans="2:83" ht="14.25" customHeight="1" x14ac:dyDescent="0.15">
      <c r="B55" s="712"/>
      <c r="C55" s="713"/>
      <c r="D55" s="713"/>
      <c r="E55" s="711"/>
      <c r="F55" s="36"/>
      <c r="G55" s="36"/>
      <c r="H55" s="36"/>
      <c r="I55" s="752"/>
      <c r="J55" s="753"/>
      <c r="K55" s="753"/>
      <c r="L55" s="753"/>
      <c r="M55" s="753"/>
      <c r="N55" s="754"/>
      <c r="O55" s="674"/>
      <c r="P55" s="674"/>
      <c r="Q55" s="674"/>
      <c r="R55" s="674"/>
      <c r="S55" s="674"/>
      <c r="T55" s="674"/>
      <c r="U55" s="674"/>
      <c r="V55" s="674"/>
      <c r="W55" s="674"/>
      <c r="X55" s="674"/>
      <c r="Y55" s="674"/>
      <c r="Z55" s="674"/>
      <c r="AA55" s="674"/>
      <c r="AB55" s="674"/>
      <c r="AC55" s="674"/>
      <c r="AD55" s="674"/>
      <c r="AE55" s="674"/>
      <c r="AF55" s="674"/>
      <c r="AG55" s="674"/>
      <c r="AH55" s="674"/>
      <c r="AI55" s="674"/>
      <c r="AJ55" s="674"/>
      <c r="AK55" s="674"/>
      <c r="AL55" s="674"/>
      <c r="AM55" s="684"/>
      <c r="AN55" s="684"/>
      <c r="AO55" s="685"/>
      <c r="AP55" s="642"/>
      <c r="AQ55" s="642"/>
      <c r="AR55" s="642"/>
      <c r="AS55" s="642"/>
      <c r="AT55" s="642"/>
      <c r="AU55" s="642"/>
      <c r="AV55" s="651"/>
      <c r="AW55" s="644"/>
      <c r="AX55" s="674"/>
      <c r="AY55" s="674"/>
      <c r="AZ55" s="674"/>
      <c r="BA55" s="674"/>
      <c r="BB55" s="674"/>
      <c r="BC55" s="674"/>
      <c r="BD55" s="674"/>
      <c r="BE55" s="674"/>
      <c r="BF55" s="674"/>
      <c r="BG55" s="674"/>
      <c r="BH55" s="674"/>
      <c r="BI55" s="674"/>
      <c r="BJ55" s="674"/>
      <c r="BK55" s="674"/>
      <c r="BL55" s="674"/>
      <c r="BM55" s="674"/>
      <c r="BN55" s="674"/>
      <c r="BO55" s="674"/>
      <c r="BP55" s="675"/>
      <c r="BQ55" s="675"/>
      <c r="BR55" s="675"/>
      <c r="BS55" s="675"/>
      <c r="BT55" s="675"/>
      <c r="BU55" s="675"/>
      <c r="BV55" s="675"/>
      <c r="BW55" s="675"/>
      <c r="BX55" s="675"/>
      <c r="BY55" s="675"/>
      <c r="BZ55" s="675"/>
      <c r="CA55" s="675"/>
      <c r="CB55" s="675"/>
      <c r="CC55" s="675"/>
      <c r="CD55" s="675"/>
      <c r="CE55" s="676"/>
    </row>
    <row r="56" spans="2:83" ht="14.25" customHeight="1" x14ac:dyDescent="0.15">
      <c r="B56" s="712"/>
      <c r="C56" s="713"/>
      <c r="D56" s="713"/>
      <c r="E56" s="711"/>
      <c r="F56" s="36"/>
      <c r="G56" s="36"/>
      <c r="H56" s="36"/>
      <c r="I56" s="744" t="s">
        <v>77</v>
      </c>
      <c r="J56" s="745"/>
      <c r="K56" s="745"/>
      <c r="L56" s="745"/>
      <c r="M56" s="745"/>
      <c r="N56" s="746"/>
      <c r="O56" s="658" t="str">
        <f>$O$21</f>
        <v/>
      </c>
      <c r="P56" s="658"/>
      <c r="Q56" s="658"/>
      <c r="R56" s="658"/>
      <c r="S56" s="658"/>
      <c r="T56" s="658"/>
      <c r="U56" s="658"/>
      <c r="V56" s="658"/>
      <c r="W56" s="658"/>
      <c r="X56" s="658"/>
      <c r="Y56" s="658"/>
      <c r="Z56" s="658"/>
      <c r="AA56" s="658"/>
      <c r="AB56" s="658"/>
      <c r="AC56" s="658"/>
      <c r="AD56" s="658"/>
      <c r="AE56" s="683"/>
      <c r="AF56" s="683"/>
      <c r="AG56" s="683"/>
      <c r="AH56" s="683"/>
      <c r="AI56" s="674" t="str">
        <f>$AI$21</f>
        <v/>
      </c>
      <c r="AJ56" s="674"/>
      <c r="AK56" s="674"/>
      <c r="AL56" s="674"/>
      <c r="AM56" s="684" t="str">
        <f>$AM$21</f>
        <v/>
      </c>
      <c r="AN56" s="684"/>
      <c r="AO56" s="685"/>
      <c r="AP56" s="642" t="s">
        <v>32</v>
      </c>
      <c r="AQ56" s="642"/>
      <c r="AR56" s="642" t="str">
        <f>$AR$21</f>
        <v/>
      </c>
      <c r="AS56" s="642"/>
      <c r="AT56" s="642" t="s">
        <v>32</v>
      </c>
      <c r="AU56" s="642"/>
      <c r="AV56" s="651" t="str">
        <f>$AV$21</f>
        <v/>
      </c>
      <c r="AW56" s="644"/>
      <c r="AX56" s="674" t="str">
        <f>$AX$21</f>
        <v/>
      </c>
      <c r="AY56" s="674"/>
      <c r="AZ56" s="674"/>
      <c r="BA56" s="674"/>
      <c r="BB56" s="674"/>
      <c r="BC56" s="674"/>
      <c r="BD56" s="674"/>
      <c r="BE56" s="674"/>
      <c r="BF56" s="674"/>
      <c r="BG56" s="674"/>
      <c r="BH56" s="674"/>
      <c r="BI56" s="674"/>
      <c r="BJ56" s="674"/>
      <c r="BK56" s="674"/>
      <c r="BL56" s="674"/>
      <c r="BM56" s="674"/>
      <c r="BN56" s="674"/>
      <c r="BO56" s="674"/>
      <c r="BP56" s="675"/>
      <c r="BQ56" s="675"/>
      <c r="BR56" s="675"/>
      <c r="BS56" s="675"/>
      <c r="BT56" s="675"/>
      <c r="BU56" s="675"/>
      <c r="BV56" s="675"/>
      <c r="BW56" s="675"/>
      <c r="BX56" s="675"/>
      <c r="BY56" s="675"/>
      <c r="BZ56" s="675"/>
      <c r="CA56" s="675"/>
      <c r="CB56" s="675"/>
      <c r="CC56" s="675"/>
      <c r="CD56" s="675"/>
      <c r="CE56" s="676"/>
    </row>
    <row r="57" spans="2:83" ht="14.25" customHeight="1" x14ac:dyDescent="0.15">
      <c r="B57" s="712"/>
      <c r="C57" s="713"/>
      <c r="D57" s="713"/>
      <c r="E57" s="711"/>
      <c r="F57" s="36"/>
      <c r="G57" s="36"/>
      <c r="H57" s="36"/>
      <c r="I57" s="747"/>
      <c r="J57" s="741"/>
      <c r="K57" s="741"/>
      <c r="L57" s="741"/>
      <c r="M57" s="741"/>
      <c r="N57" s="748"/>
      <c r="O57" s="688" t="str">
        <f>$O$22</f>
        <v/>
      </c>
      <c r="P57" s="688"/>
      <c r="Q57" s="688"/>
      <c r="R57" s="688"/>
      <c r="S57" s="688"/>
      <c r="T57" s="688"/>
      <c r="U57" s="688"/>
      <c r="V57" s="688"/>
      <c r="W57" s="688"/>
      <c r="X57" s="688"/>
      <c r="Y57" s="688"/>
      <c r="Z57" s="688"/>
      <c r="AA57" s="688"/>
      <c r="AB57" s="688"/>
      <c r="AC57" s="688"/>
      <c r="AD57" s="688"/>
      <c r="AE57" s="688"/>
      <c r="AF57" s="688"/>
      <c r="AG57" s="688"/>
      <c r="AH57" s="688"/>
      <c r="AI57" s="674"/>
      <c r="AJ57" s="674"/>
      <c r="AK57" s="674"/>
      <c r="AL57" s="674"/>
      <c r="AM57" s="684"/>
      <c r="AN57" s="684"/>
      <c r="AO57" s="685"/>
      <c r="AP57" s="642"/>
      <c r="AQ57" s="642"/>
      <c r="AR57" s="642"/>
      <c r="AS57" s="642"/>
      <c r="AT57" s="642"/>
      <c r="AU57" s="642"/>
      <c r="AV57" s="651"/>
      <c r="AW57" s="644"/>
      <c r="AX57" s="674"/>
      <c r="AY57" s="674"/>
      <c r="AZ57" s="674"/>
      <c r="BA57" s="674"/>
      <c r="BB57" s="674"/>
      <c r="BC57" s="674"/>
      <c r="BD57" s="674"/>
      <c r="BE57" s="674"/>
      <c r="BF57" s="674"/>
      <c r="BG57" s="674"/>
      <c r="BH57" s="674"/>
      <c r="BI57" s="674"/>
      <c r="BJ57" s="674"/>
      <c r="BK57" s="674"/>
      <c r="BL57" s="674"/>
      <c r="BM57" s="674"/>
      <c r="BN57" s="674"/>
      <c r="BO57" s="674"/>
      <c r="BP57" s="675"/>
      <c r="BQ57" s="675"/>
      <c r="BR57" s="675"/>
      <c r="BS57" s="675"/>
      <c r="BT57" s="675"/>
      <c r="BU57" s="675"/>
      <c r="BV57" s="675"/>
      <c r="BW57" s="675"/>
      <c r="BX57" s="675"/>
      <c r="BY57" s="675"/>
      <c r="BZ57" s="675"/>
      <c r="CA57" s="675"/>
      <c r="CB57" s="675"/>
      <c r="CC57" s="675"/>
      <c r="CD57" s="675"/>
      <c r="CE57" s="676"/>
    </row>
    <row r="58" spans="2:83" ht="14.25" customHeight="1" x14ac:dyDescent="0.15">
      <c r="B58" s="712"/>
      <c r="C58" s="713"/>
      <c r="D58" s="713"/>
      <c r="E58" s="711"/>
      <c r="F58" s="36"/>
      <c r="G58" s="36"/>
      <c r="H58" s="36"/>
      <c r="I58" s="747"/>
      <c r="J58" s="741"/>
      <c r="K58" s="741"/>
      <c r="L58" s="741"/>
      <c r="M58" s="741"/>
      <c r="N58" s="748"/>
      <c r="O58" s="674"/>
      <c r="P58" s="674"/>
      <c r="Q58" s="674"/>
      <c r="R58" s="674"/>
      <c r="S58" s="674"/>
      <c r="T58" s="674"/>
      <c r="U58" s="674"/>
      <c r="V58" s="674"/>
      <c r="W58" s="674"/>
      <c r="X58" s="674"/>
      <c r="Y58" s="674"/>
      <c r="Z58" s="674"/>
      <c r="AA58" s="674"/>
      <c r="AB58" s="674"/>
      <c r="AC58" s="674"/>
      <c r="AD58" s="674"/>
      <c r="AE58" s="674"/>
      <c r="AF58" s="674"/>
      <c r="AG58" s="674"/>
      <c r="AH58" s="674"/>
      <c r="AI58" s="674"/>
      <c r="AJ58" s="674"/>
      <c r="AK58" s="674"/>
      <c r="AL58" s="674"/>
      <c r="AM58" s="684"/>
      <c r="AN58" s="684"/>
      <c r="AO58" s="685"/>
      <c r="AP58" s="642"/>
      <c r="AQ58" s="642"/>
      <c r="AR58" s="642"/>
      <c r="AS58" s="642"/>
      <c r="AT58" s="642"/>
      <c r="AU58" s="642"/>
      <c r="AV58" s="651"/>
      <c r="AW58" s="644"/>
      <c r="AX58" s="674"/>
      <c r="AY58" s="674"/>
      <c r="AZ58" s="674"/>
      <c r="BA58" s="674"/>
      <c r="BB58" s="674"/>
      <c r="BC58" s="674"/>
      <c r="BD58" s="674"/>
      <c r="BE58" s="674"/>
      <c r="BF58" s="674"/>
      <c r="BG58" s="674"/>
      <c r="BH58" s="674"/>
      <c r="BI58" s="674"/>
      <c r="BJ58" s="674"/>
      <c r="BK58" s="674"/>
      <c r="BL58" s="674"/>
      <c r="BM58" s="674"/>
      <c r="BN58" s="674"/>
      <c r="BO58" s="674"/>
      <c r="BP58" s="675"/>
      <c r="BQ58" s="675"/>
      <c r="BR58" s="675"/>
      <c r="BS58" s="675"/>
      <c r="BT58" s="675"/>
      <c r="BU58" s="675"/>
      <c r="BV58" s="675"/>
      <c r="BW58" s="675"/>
      <c r="BX58" s="675"/>
      <c r="BY58" s="675"/>
      <c r="BZ58" s="675"/>
      <c r="CA58" s="675"/>
      <c r="CB58" s="675"/>
      <c r="CC58" s="675"/>
      <c r="CD58" s="675"/>
      <c r="CE58" s="676"/>
    </row>
    <row r="59" spans="2:83" ht="14.25" customHeight="1" x14ac:dyDescent="0.15">
      <c r="B59" s="714"/>
      <c r="C59" s="715"/>
      <c r="D59" s="715"/>
      <c r="E59" s="716"/>
      <c r="F59" s="36"/>
      <c r="G59" s="36"/>
      <c r="H59" s="36"/>
      <c r="I59" s="747"/>
      <c r="J59" s="741"/>
      <c r="K59" s="741"/>
      <c r="L59" s="741"/>
      <c r="M59" s="741"/>
      <c r="N59" s="748"/>
      <c r="O59" s="658" t="str">
        <f>$O$24</f>
        <v/>
      </c>
      <c r="P59" s="658"/>
      <c r="Q59" s="658"/>
      <c r="R59" s="658"/>
      <c r="S59" s="658"/>
      <c r="T59" s="658"/>
      <c r="U59" s="658"/>
      <c r="V59" s="658"/>
      <c r="W59" s="658"/>
      <c r="X59" s="658"/>
      <c r="Y59" s="658"/>
      <c r="Z59" s="658"/>
      <c r="AA59" s="658"/>
      <c r="AB59" s="658"/>
      <c r="AC59" s="658"/>
      <c r="AD59" s="658"/>
      <c r="AE59" s="683"/>
      <c r="AF59" s="683"/>
      <c r="AG59" s="683"/>
      <c r="AH59" s="683"/>
      <c r="AI59" s="674" t="str">
        <f>$AI$24</f>
        <v/>
      </c>
      <c r="AJ59" s="674"/>
      <c r="AK59" s="674"/>
      <c r="AL59" s="674"/>
      <c r="AM59" s="684" t="str">
        <f>$AM$24</f>
        <v/>
      </c>
      <c r="AN59" s="684"/>
      <c r="AO59" s="685"/>
      <c r="AP59" s="642" t="s">
        <v>32</v>
      </c>
      <c r="AQ59" s="642"/>
      <c r="AR59" s="642" t="str">
        <f>$AR$24</f>
        <v/>
      </c>
      <c r="AS59" s="642"/>
      <c r="AT59" s="642" t="s">
        <v>32</v>
      </c>
      <c r="AU59" s="642"/>
      <c r="AV59" s="651" t="str">
        <f>$AV$24</f>
        <v/>
      </c>
      <c r="AW59" s="644"/>
      <c r="AX59" s="674" t="str">
        <f>$AX$24</f>
        <v/>
      </c>
      <c r="AY59" s="674"/>
      <c r="AZ59" s="674"/>
      <c r="BA59" s="674"/>
      <c r="BB59" s="674"/>
      <c r="BC59" s="674"/>
      <c r="BD59" s="674"/>
      <c r="BE59" s="674"/>
      <c r="BF59" s="674"/>
      <c r="BG59" s="674"/>
      <c r="BH59" s="674"/>
      <c r="BI59" s="674"/>
      <c r="BJ59" s="674"/>
      <c r="BK59" s="674"/>
      <c r="BL59" s="674"/>
      <c r="BM59" s="674"/>
      <c r="BN59" s="674"/>
      <c r="BO59" s="674"/>
      <c r="BP59" s="675"/>
      <c r="BQ59" s="675"/>
      <c r="BR59" s="675"/>
      <c r="BS59" s="675"/>
      <c r="BT59" s="675"/>
      <c r="BU59" s="675"/>
      <c r="BV59" s="675"/>
      <c r="BW59" s="675"/>
      <c r="BX59" s="675"/>
      <c r="BY59" s="675"/>
      <c r="BZ59" s="675"/>
      <c r="CA59" s="675"/>
      <c r="CB59" s="675"/>
      <c r="CC59" s="675"/>
      <c r="CD59" s="675"/>
      <c r="CE59" s="676"/>
    </row>
    <row r="60" spans="2:83" ht="14.25" customHeight="1" x14ac:dyDescent="0.15">
      <c r="B60" s="5"/>
      <c r="C60" s="6" t="s">
        <v>7</v>
      </c>
      <c r="D60" s="6"/>
      <c r="E60" s="7" t="s">
        <v>9</v>
      </c>
      <c r="F60" s="36"/>
      <c r="G60" s="36"/>
      <c r="H60" s="36"/>
      <c r="I60" s="747"/>
      <c r="J60" s="741"/>
      <c r="K60" s="741"/>
      <c r="L60" s="741"/>
      <c r="M60" s="741"/>
      <c r="N60" s="748"/>
      <c r="O60" s="688" t="str">
        <f>$O$25</f>
        <v/>
      </c>
      <c r="P60" s="688"/>
      <c r="Q60" s="688"/>
      <c r="R60" s="688"/>
      <c r="S60" s="688"/>
      <c r="T60" s="688"/>
      <c r="U60" s="688"/>
      <c r="V60" s="688"/>
      <c r="W60" s="688"/>
      <c r="X60" s="688"/>
      <c r="Y60" s="688"/>
      <c r="Z60" s="688"/>
      <c r="AA60" s="688"/>
      <c r="AB60" s="688"/>
      <c r="AC60" s="688"/>
      <c r="AD60" s="688"/>
      <c r="AE60" s="688"/>
      <c r="AF60" s="688"/>
      <c r="AG60" s="688"/>
      <c r="AH60" s="688"/>
      <c r="AI60" s="674"/>
      <c r="AJ60" s="674"/>
      <c r="AK60" s="674"/>
      <c r="AL60" s="674"/>
      <c r="AM60" s="684"/>
      <c r="AN60" s="684"/>
      <c r="AO60" s="685"/>
      <c r="AP60" s="642"/>
      <c r="AQ60" s="642"/>
      <c r="AR60" s="642"/>
      <c r="AS60" s="642"/>
      <c r="AT60" s="642"/>
      <c r="AU60" s="642"/>
      <c r="AV60" s="651"/>
      <c r="AW60" s="644"/>
      <c r="AX60" s="674"/>
      <c r="AY60" s="674"/>
      <c r="AZ60" s="674"/>
      <c r="BA60" s="674"/>
      <c r="BB60" s="674"/>
      <c r="BC60" s="674"/>
      <c r="BD60" s="674"/>
      <c r="BE60" s="674"/>
      <c r="BF60" s="674"/>
      <c r="BG60" s="674"/>
      <c r="BH60" s="674"/>
      <c r="BI60" s="674"/>
      <c r="BJ60" s="674"/>
      <c r="BK60" s="674"/>
      <c r="BL60" s="674"/>
      <c r="BM60" s="674"/>
      <c r="BN60" s="674"/>
      <c r="BO60" s="674"/>
      <c r="BP60" s="675"/>
      <c r="BQ60" s="675"/>
      <c r="BR60" s="675"/>
      <c r="BS60" s="675"/>
      <c r="BT60" s="675"/>
      <c r="BU60" s="675"/>
      <c r="BV60" s="675"/>
      <c r="BW60" s="675"/>
      <c r="BX60" s="675"/>
      <c r="BY60" s="675"/>
      <c r="BZ60" s="675"/>
      <c r="CA60" s="675"/>
      <c r="CB60" s="675"/>
      <c r="CC60" s="675"/>
      <c r="CD60" s="675"/>
      <c r="CE60" s="676"/>
    </row>
    <row r="61" spans="2:83" ht="14.25" customHeight="1" thickBot="1" x14ac:dyDescent="0.2">
      <c r="B61" s="696"/>
      <c r="C61" s="648"/>
      <c r="D61" s="648"/>
      <c r="E61" s="656"/>
      <c r="F61" s="36"/>
      <c r="G61" s="36"/>
      <c r="H61" s="36"/>
      <c r="I61" s="749"/>
      <c r="J61" s="750"/>
      <c r="K61" s="750"/>
      <c r="L61" s="750"/>
      <c r="M61" s="750"/>
      <c r="N61" s="751"/>
      <c r="O61" s="706"/>
      <c r="P61" s="706"/>
      <c r="Q61" s="706"/>
      <c r="R61" s="706"/>
      <c r="S61" s="706"/>
      <c r="T61" s="706"/>
      <c r="U61" s="706"/>
      <c r="V61" s="706"/>
      <c r="W61" s="706"/>
      <c r="X61" s="706"/>
      <c r="Y61" s="706"/>
      <c r="Z61" s="706"/>
      <c r="AA61" s="706"/>
      <c r="AB61" s="706"/>
      <c r="AC61" s="706"/>
      <c r="AD61" s="706"/>
      <c r="AE61" s="706"/>
      <c r="AF61" s="706"/>
      <c r="AG61" s="706"/>
      <c r="AH61" s="706"/>
      <c r="AI61" s="706"/>
      <c r="AJ61" s="706"/>
      <c r="AK61" s="706"/>
      <c r="AL61" s="706"/>
      <c r="AM61" s="707"/>
      <c r="AN61" s="707"/>
      <c r="AO61" s="708"/>
      <c r="AP61" s="705"/>
      <c r="AQ61" s="705"/>
      <c r="AR61" s="705"/>
      <c r="AS61" s="705"/>
      <c r="AT61" s="705"/>
      <c r="AU61" s="705"/>
      <c r="AV61" s="638"/>
      <c r="AW61" s="639"/>
      <c r="AX61" s="706"/>
      <c r="AY61" s="706"/>
      <c r="AZ61" s="706"/>
      <c r="BA61" s="706"/>
      <c r="BB61" s="706"/>
      <c r="BC61" s="706"/>
      <c r="BD61" s="706"/>
      <c r="BE61" s="706"/>
      <c r="BF61" s="706"/>
      <c r="BG61" s="706"/>
      <c r="BH61" s="706"/>
      <c r="BI61" s="706"/>
      <c r="BJ61" s="706"/>
      <c r="BK61" s="706"/>
      <c r="BL61" s="706"/>
      <c r="BM61" s="706"/>
      <c r="BN61" s="706"/>
      <c r="BO61" s="706"/>
      <c r="BP61" s="721"/>
      <c r="BQ61" s="721"/>
      <c r="BR61" s="721"/>
      <c r="BS61" s="721"/>
      <c r="BT61" s="721"/>
      <c r="BU61" s="721"/>
      <c r="BV61" s="721"/>
      <c r="BW61" s="721"/>
      <c r="BX61" s="721"/>
      <c r="BY61" s="721"/>
      <c r="BZ61" s="721"/>
      <c r="CA61" s="721"/>
      <c r="CB61" s="721"/>
      <c r="CC61" s="721"/>
      <c r="CD61" s="721"/>
      <c r="CE61" s="722"/>
    </row>
    <row r="62" spans="2:83" ht="14.25" customHeight="1" x14ac:dyDescent="0.15">
      <c r="B62" s="697"/>
      <c r="C62" s="698"/>
      <c r="D62" s="698"/>
      <c r="E62" s="699"/>
      <c r="F62" s="36"/>
      <c r="G62" s="36"/>
      <c r="H62" s="36"/>
      <c r="I62" s="36"/>
      <c r="J62" s="36"/>
      <c r="K62" s="36"/>
      <c r="L62" s="4"/>
      <c r="P62" s="79"/>
    </row>
    <row r="63" spans="2:83" ht="14.25" customHeight="1" x14ac:dyDescent="0.15">
      <c r="B63" s="700"/>
      <c r="C63" s="701"/>
      <c r="D63" s="701"/>
      <c r="E63" s="649"/>
      <c r="U63" s="8"/>
    </row>
    <row r="64" spans="2:83" ht="14.25" customHeight="1" x14ac:dyDescent="0.15">
      <c r="L64" s="8" t="s">
        <v>35</v>
      </c>
    </row>
    <row r="65" spans="1:88" ht="14.25" customHeight="1" x14ac:dyDescent="0.15">
      <c r="AP65" s="717" t="s">
        <v>38</v>
      </c>
      <c r="AQ65" s="718"/>
      <c r="AR65" s="718"/>
      <c r="AS65" s="718"/>
      <c r="AT65" s="718"/>
      <c r="AU65" s="718"/>
      <c r="AV65" s="718"/>
      <c r="AW65" s="718"/>
      <c r="AX65" s="718"/>
      <c r="AY65" s="718"/>
      <c r="AZ65" s="718"/>
      <c r="BA65" s="719" t="str">
        <f>$BA$30</f>
        <v/>
      </c>
      <c r="BB65" s="720"/>
      <c r="BC65" s="720"/>
      <c r="BD65" s="720"/>
      <c r="BE65" s="720"/>
      <c r="BF65" s="720"/>
      <c r="BG65" s="720"/>
      <c r="BH65" s="720"/>
      <c r="BI65" s="720"/>
      <c r="BJ65" s="720"/>
      <c r="BK65" s="720"/>
      <c r="BL65" s="720"/>
      <c r="BM65" s="720"/>
      <c r="BN65" s="720"/>
      <c r="BO65" s="720"/>
      <c r="BP65" s="720"/>
      <c r="BQ65" s="720"/>
      <c r="BR65" s="720"/>
      <c r="BS65" s="720"/>
      <c r="BT65" s="720"/>
      <c r="BU65" s="720"/>
      <c r="BV65" s="720"/>
      <c r="BW65" s="720"/>
      <c r="BX65" s="720"/>
      <c r="BY65" s="720"/>
      <c r="BZ65" s="720"/>
      <c r="CA65" s="720"/>
      <c r="CB65" s="717" t="s">
        <v>36</v>
      </c>
      <c r="CC65" s="718"/>
      <c r="CD65" s="718"/>
      <c r="CE65" s="718"/>
    </row>
    <row r="66" spans="1:88" ht="14.25" customHeight="1" x14ac:dyDescent="0.15">
      <c r="Q66" s="79" t="str">
        <f>$Q$31</f>
        <v>令和元年</v>
      </c>
      <c r="X66" s="726" t="str">
        <f>$X$31</f>
        <v/>
      </c>
      <c r="Y66" s="726"/>
      <c r="Z66" s="726" t="s">
        <v>7</v>
      </c>
      <c r="AA66" s="726"/>
      <c r="AB66" s="726" t="str">
        <f>$AB$31</f>
        <v/>
      </c>
      <c r="AC66" s="726"/>
      <c r="AD66" s="726" t="s">
        <v>9</v>
      </c>
      <c r="AE66" s="726"/>
      <c r="AP66" s="724"/>
      <c r="AQ66" s="724"/>
      <c r="AR66" s="724"/>
      <c r="AS66" s="724"/>
      <c r="AT66" s="724"/>
      <c r="AU66" s="724"/>
      <c r="AV66" s="724"/>
      <c r="AW66" s="724"/>
      <c r="AX66" s="724"/>
      <c r="AY66" s="724"/>
      <c r="AZ66" s="724"/>
      <c r="BA66" s="725"/>
      <c r="BB66" s="725"/>
      <c r="BC66" s="725"/>
      <c r="BD66" s="725"/>
      <c r="BE66" s="725"/>
      <c r="BF66" s="725"/>
      <c r="BG66" s="725"/>
      <c r="BH66" s="725"/>
      <c r="BI66" s="725"/>
      <c r="BJ66" s="725"/>
      <c r="BK66" s="725"/>
      <c r="BL66" s="725"/>
      <c r="BM66" s="725"/>
      <c r="BN66" s="725"/>
      <c r="BO66" s="725"/>
      <c r="BP66" s="725"/>
      <c r="BQ66" s="725"/>
      <c r="BR66" s="725"/>
      <c r="BS66" s="725"/>
      <c r="BT66" s="725"/>
      <c r="BU66" s="725"/>
      <c r="BV66" s="725"/>
      <c r="BW66" s="725"/>
      <c r="BX66" s="725"/>
      <c r="BY66" s="725"/>
      <c r="BZ66" s="725"/>
      <c r="CA66" s="725"/>
      <c r="CB66" s="724"/>
      <c r="CC66" s="724"/>
      <c r="CD66" s="724"/>
      <c r="CE66" s="724"/>
    </row>
    <row r="67" spans="1:88" ht="14.25" customHeight="1" x14ac:dyDescent="0.15"/>
    <row r="68" spans="1:88" ht="14.25" customHeight="1" x14ac:dyDescent="0.15">
      <c r="L68" s="79" t="str">
        <f>$L$33</f>
        <v>第48回全国高等学校選抜バドミントン実行委員会事務局　御中</v>
      </c>
      <c r="AP68" s="717"/>
      <c r="AQ68" s="718"/>
      <c r="AR68" s="718"/>
      <c r="AS68" s="718"/>
      <c r="AT68" s="718"/>
      <c r="AU68" s="718"/>
      <c r="AV68" s="718"/>
      <c r="AW68" s="718"/>
      <c r="AX68" s="718"/>
      <c r="AY68" s="718"/>
      <c r="AZ68" s="718"/>
      <c r="BA68" s="719"/>
      <c r="BB68" s="720"/>
      <c r="BC68" s="720"/>
      <c r="BD68" s="720"/>
      <c r="BE68" s="720"/>
      <c r="BF68" s="720"/>
      <c r="BG68" s="720"/>
      <c r="BH68" s="720"/>
      <c r="BI68" s="720"/>
      <c r="BJ68" s="720"/>
      <c r="BK68" s="720"/>
      <c r="BL68" s="720"/>
      <c r="BM68" s="720"/>
      <c r="BN68" s="720"/>
      <c r="BO68" s="720"/>
      <c r="BP68" s="720"/>
      <c r="BQ68" s="720"/>
      <c r="BR68" s="720"/>
      <c r="BS68" s="720"/>
      <c r="BT68" s="720"/>
      <c r="BU68" s="720"/>
      <c r="BV68" s="720"/>
      <c r="BW68" s="720"/>
      <c r="BX68" s="720"/>
      <c r="BY68" s="720"/>
      <c r="BZ68" s="720"/>
      <c r="CA68" s="720"/>
      <c r="CB68" s="717"/>
      <c r="CC68" s="718"/>
      <c r="CD68" s="718"/>
      <c r="CE68" s="718"/>
    </row>
    <row r="69" spans="1:88" ht="14.25" customHeight="1" x14ac:dyDescent="0.15">
      <c r="AP69" s="718"/>
      <c r="AQ69" s="718"/>
      <c r="AR69" s="718"/>
      <c r="AS69" s="718"/>
      <c r="AT69" s="718"/>
      <c r="AU69" s="718"/>
      <c r="AV69" s="718"/>
      <c r="AW69" s="718"/>
      <c r="AX69" s="718"/>
      <c r="AY69" s="718"/>
      <c r="AZ69" s="718"/>
      <c r="BA69" s="720"/>
      <c r="BB69" s="720"/>
      <c r="BC69" s="720"/>
      <c r="BD69" s="720"/>
      <c r="BE69" s="720"/>
      <c r="BF69" s="720"/>
      <c r="BG69" s="720"/>
      <c r="BH69" s="720"/>
      <c r="BI69" s="720"/>
      <c r="BJ69" s="720"/>
      <c r="BK69" s="720"/>
      <c r="BL69" s="720"/>
      <c r="BM69" s="720"/>
      <c r="BN69" s="720"/>
      <c r="BO69" s="720"/>
      <c r="BP69" s="720"/>
      <c r="BQ69" s="720"/>
      <c r="BR69" s="720"/>
      <c r="BS69" s="720"/>
      <c r="BT69" s="720"/>
      <c r="BU69" s="720"/>
      <c r="BV69" s="720"/>
      <c r="BW69" s="720"/>
      <c r="BX69" s="720"/>
      <c r="BY69" s="720"/>
      <c r="BZ69" s="720"/>
      <c r="CA69" s="720"/>
      <c r="CB69" s="718"/>
      <c r="CC69" s="718"/>
      <c r="CD69" s="718"/>
      <c r="CE69" s="718"/>
    </row>
    <row r="70" spans="1:88" ht="0.95" customHeight="1" thickBot="1" x14ac:dyDescent="0.2">
      <c r="AL70" s="287"/>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c r="BM70" s="287"/>
      <c r="BN70" s="287"/>
      <c r="BO70" s="287"/>
      <c r="BP70" s="287"/>
      <c r="BQ70" s="287"/>
      <c r="BR70" s="287"/>
      <c r="BS70" s="287"/>
      <c r="BT70" s="287"/>
      <c r="BU70" s="287"/>
      <c r="BV70" s="287"/>
      <c r="BW70" s="287"/>
      <c r="BX70" s="287"/>
      <c r="BY70" s="287"/>
      <c r="BZ70" s="287"/>
      <c r="CA70" s="287"/>
      <c r="CB70" s="287"/>
      <c r="CC70" s="287"/>
      <c r="CD70" s="287"/>
      <c r="CE70" s="287"/>
      <c r="CF70" s="287"/>
      <c r="CG70" s="287"/>
      <c r="CH70" s="287"/>
      <c r="CI70" s="287"/>
      <c r="CJ70" s="287"/>
    </row>
    <row r="71" spans="1:88" ht="20.100000000000001" customHeight="1" x14ac:dyDescent="0.15">
      <c r="A71" s="107"/>
      <c r="B71" s="107"/>
      <c r="C71" s="107"/>
      <c r="D71" s="107"/>
      <c r="F71" s="609" t="s">
        <v>0</v>
      </c>
      <c r="G71" s="610"/>
      <c r="H71" s="610"/>
      <c r="I71" s="611"/>
      <c r="J71" s="611"/>
      <c r="K71" s="611"/>
      <c r="L71" s="611"/>
      <c r="M71" s="336"/>
      <c r="N71" s="612" t="str">
        <f>$N$1</f>
        <v>鹿児島県</v>
      </c>
      <c r="O71" s="612"/>
      <c r="P71" s="612"/>
      <c r="Q71" s="612"/>
      <c r="R71" s="612"/>
      <c r="S71" s="613"/>
      <c r="T71" s="613"/>
      <c r="U71" s="614"/>
      <c r="V71" s="615" t="str">
        <f>$V$1</f>
        <v>令和元年度　第４８回全国高等学校選抜バドミントン大会</v>
      </c>
      <c r="W71" s="616"/>
      <c r="X71" s="616"/>
      <c r="Y71" s="616"/>
      <c r="Z71" s="616"/>
      <c r="AA71" s="616"/>
      <c r="AB71" s="616"/>
      <c r="AC71" s="616"/>
      <c r="AD71" s="616"/>
      <c r="AE71" s="616"/>
      <c r="AF71" s="616"/>
      <c r="AG71" s="616"/>
      <c r="AH71" s="616"/>
      <c r="AI71" s="616"/>
      <c r="AJ71" s="616"/>
      <c r="AK71" s="616"/>
      <c r="AL71" s="616"/>
      <c r="AM71" s="616"/>
      <c r="AN71" s="616"/>
      <c r="AO71" s="616"/>
      <c r="AP71" s="616"/>
      <c r="AQ71" s="616"/>
      <c r="AR71" s="616"/>
      <c r="AS71" s="616"/>
      <c r="AT71" s="616"/>
      <c r="AU71" s="616"/>
      <c r="AV71" s="616"/>
      <c r="AW71" s="616"/>
      <c r="AX71" s="616"/>
      <c r="AY71" s="616"/>
      <c r="AZ71" s="616"/>
      <c r="BA71" s="616"/>
      <c r="BB71" s="616"/>
      <c r="BC71" s="616"/>
      <c r="BD71" s="616"/>
      <c r="BE71" s="616"/>
      <c r="BF71" s="616"/>
      <c r="BG71" s="616"/>
      <c r="BH71" s="616"/>
      <c r="BI71" s="616"/>
      <c r="BJ71" s="616"/>
      <c r="BK71" s="616"/>
      <c r="BL71" s="616"/>
      <c r="BM71" s="616"/>
      <c r="BN71" s="435"/>
      <c r="BO71" s="616"/>
      <c r="BP71" s="617"/>
      <c r="BQ71" s="633" t="s">
        <v>3</v>
      </c>
      <c r="BR71" s="491"/>
      <c r="BS71" s="491"/>
      <c r="BT71" s="491"/>
      <c r="BU71" s="491"/>
      <c r="BV71" s="491"/>
      <c r="BW71" s="634"/>
      <c r="BX71" s="636" t="str">
        <f>$BX$1</f>
        <v/>
      </c>
      <c r="BY71" s="491"/>
      <c r="BZ71" s="491"/>
      <c r="CA71" s="491"/>
      <c r="CB71" s="491"/>
      <c r="CC71" s="491"/>
      <c r="CD71" s="491"/>
      <c r="CE71" s="492"/>
    </row>
    <row r="72" spans="1:88" ht="20.100000000000001" customHeight="1" thickBot="1" x14ac:dyDescent="0.2">
      <c r="A72" s="107"/>
      <c r="B72" s="107"/>
      <c r="C72" s="107"/>
      <c r="D72" s="107"/>
      <c r="F72" s="637" t="s">
        <v>1</v>
      </c>
      <c r="G72" s="638"/>
      <c r="H72" s="638"/>
      <c r="I72" s="639"/>
      <c r="J72" s="639"/>
      <c r="K72" s="639"/>
      <c r="L72" s="639"/>
      <c r="M72" s="640"/>
      <c r="N72" s="639" t="s">
        <v>2</v>
      </c>
      <c r="O72" s="639"/>
      <c r="P72" s="639"/>
      <c r="Q72" s="639"/>
      <c r="R72" s="639"/>
      <c r="S72" s="639"/>
      <c r="T72" s="639"/>
      <c r="U72" s="641"/>
      <c r="V72" s="615" t="s">
        <v>155</v>
      </c>
      <c r="W72" s="616"/>
      <c r="X72" s="616"/>
      <c r="Y72" s="616"/>
      <c r="Z72" s="616"/>
      <c r="AA72" s="616"/>
      <c r="AB72" s="616"/>
      <c r="AC72" s="616"/>
      <c r="AD72" s="616"/>
      <c r="AE72" s="616"/>
      <c r="AF72" s="616"/>
      <c r="AG72" s="616"/>
      <c r="AH72" s="616"/>
      <c r="AI72" s="616"/>
      <c r="AJ72" s="616"/>
      <c r="AK72" s="616"/>
      <c r="AL72" s="616"/>
      <c r="AM72" s="616"/>
      <c r="AN72" s="616"/>
      <c r="AO72" s="616"/>
      <c r="AP72" s="616"/>
      <c r="AQ72" s="616"/>
      <c r="AR72" s="616"/>
      <c r="AS72" s="616"/>
      <c r="AT72" s="616"/>
      <c r="AU72" s="616"/>
      <c r="AV72" s="616"/>
      <c r="AW72" s="616"/>
      <c r="AX72" s="616"/>
      <c r="AY72" s="616"/>
      <c r="AZ72" s="616"/>
      <c r="BA72" s="616"/>
      <c r="BB72" s="616"/>
      <c r="BC72" s="616"/>
      <c r="BD72" s="616"/>
      <c r="BE72" s="616"/>
      <c r="BF72" s="616"/>
      <c r="BG72" s="616"/>
      <c r="BH72" s="616"/>
      <c r="BI72" s="616"/>
      <c r="BJ72" s="616"/>
      <c r="BK72" s="616"/>
      <c r="BL72" s="616"/>
      <c r="BM72" s="616"/>
      <c r="BN72" s="435"/>
      <c r="BO72" s="616"/>
      <c r="BP72" s="617"/>
      <c r="BQ72" s="493"/>
      <c r="BR72" s="494"/>
      <c r="BS72" s="494"/>
      <c r="BT72" s="494"/>
      <c r="BU72" s="494"/>
      <c r="BV72" s="494"/>
      <c r="BW72" s="635"/>
      <c r="BX72" s="510"/>
      <c r="BY72" s="494"/>
      <c r="BZ72" s="494"/>
      <c r="CA72" s="494"/>
      <c r="CB72" s="494"/>
      <c r="CC72" s="494"/>
      <c r="CD72" s="494"/>
      <c r="CE72" s="495"/>
    </row>
    <row r="73" spans="1:88" ht="14.25" customHeight="1" thickBot="1" x14ac:dyDescent="0.2">
      <c r="A73" s="108"/>
      <c r="B73" s="108"/>
      <c r="C73" s="108"/>
      <c r="D73" s="108"/>
    </row>
    <row r="74" spans="1:88" ht="14.25" customHeight="1" x14ac:dyDescent="0.15">
      <c r="A74" s="108"/>
      <c r="B74" s="108"/>
      <c r="C74" s="108"/>
      <c r="D74" s="108"/>
      <c r="I74" s="630" t="s">
        <v>20</v>
      </c>
      <c r="J74" s="631"/>
      <c r="K74" s="631"/>
      <c r="L74" s="631"/>
      <c r="M74" s="631"/>
      <c r="N74" s="631"/>
      <c r="O74" s="631" t="str">
        <f>$O$4</f>
        <v/>
      </c>
      <c r="P74" s="631"/>
      <c r="Q74" s="631"/>
      <c r="R74" s="631"/>
      <c r="S74" s="631"/>
      <c r="T74" s="631"/>
      <c r="U74" s="631"/>
      <c r="V74" s="631"/>
      <c r="W74" s="631"/>
      <c r="X74" s="631"/>
      <c r="Y74" s="631"/>
      <c r="Z74" s="631"/>
      <c r="AA74" s="631"/>
      <c r="AB74" s="631"/>
      <c r="AC74" s="631"/>
      <c r="AD74" s="631"/>
      <c r="AE74" s="631"/>
      <c r="AF74" s="631"/>
      <c r="AG74" s="631"/>
      <c r="AH74" s="631"/>
      <c r="AI74" s="631"/>
      <c r="AJ74" s="631"/>
      <c r="AK74" s="631"/>
      <c r="AL74" s="631"/>
      <c r="AM74" s="631"/>
      <c r="AN74" s="631"/>
      <c r="AO74" s="631"/>
      <c r="AP74" s="631"/>
      <c r="AQ74" s="631"/>
      <c r="AR74" s="631"/>
      <c r="AS74" s="631"/>
      <c r="AT74" s="631"/>
      <c r="AU74" s="631"/>
      <c r="AV74" s="631"/>
      <c r="AW74" s="631"/>
      <c r="AX74" s="631"/>
      <c r="AY74" s="631"/>
      <c r="AZ74" s="631"/>
      <c r="BA74" s="631"/>
      <c r="BB74" s="631"/>
      <c r="BC74" s="631"/>
      <c r="BD74" s="631"/>
      <c r="BE74" s="631" t="s">
        <v>11</v>
      </c>
      <c r="BF74" s="631"/>
      <c r="BG74" s="631"/>
      <c r="BH74" s="631"/>
      <c r="BI74" s="631"/>
      <c r="BJ74" s="631"/>
      <c r="BK74" s="631"/>
      <c r="BL74" s="631"/>
      <c r="BM74" s="631"/>
      <c r="BN74" s="631"/>
      <c r="BO74" s="631"/>
      <c r="BP74" s="631" t="str">
        <f>$BP$4</f>
        <v>　</v>
      </c>
      <c r="BQ74" s="631"/>
      <c r="BR74" s="631"/>
      <c r="BS74" s="631"/>
      <c r="BT74" s="631"/>
      <c r="BU74" s="631"/>
      <c r="BV74" s="631"/>
      <c r="BW74" s="631"/>
      <c r="BX74" s="631"/>
      <c r="BY74" s="631"/>
      <c r="BZ74" s="631"/>
      <c r="CA74" s="631"/>
      <c r="CB74" s="631"/>
      <c r="CC74" s="631"/>
      <c r="CD74" s="631"/>
      <c r="CE74" s="632"/>
    </row>
    <row r="75" spans="1:88" ht="14.25" customHeight="1" x14ac:dyDescent="0.15">
      <c r="A75" s="108"/>
      <c r="B75" s="108"/>
      <c r="C75" s="108"/>
      <c r="D75" s="108"/>
      <c r="I75" s="653" t="s">
        <v>13</v>
      </c>
      <c r="J75" s="650"/>
      <c r="K75" s="650"/>
      <c r="L75" s="650"/>
      <c r="M75" s="650"/>
      <c r="N75" s="650"/>
      <c r="O75" s="650" t="str">
        <f>$O$5</f>
        <v/>
      </c>
      <c r="P75" s="650"/>
      <c r="Q75" s="650"/>
      <c r="R75" s="650"/>
      <c r="S75" s="650"/>
      <c r="T75" s="650"/>
      <c r="U75" s="650"/>
      <c r="V75" s="650"/>
      <c r="W75" s="650"/>
      <c r="X75" s="650"/>
      <c r="Y75" s="650"/>
      <c r="Z75" s="650"/>
      <c r="AA75" s="650"/>
      <c r="AB75" s="650"/>
      <c r="AC75" s="650"/>
      <c r="AD75" s="650"/>
      <c r="AE75" s="650"/>
      <c r="AF75" s="650"/>
      <c r="AG75" s="650"/>
      <c r="AH75" s="650"/>
      <c r="AI75" s="650"/>
      <c r="AJ75" s="650"/>
      <c r="AK75" s="650"/>
      <c r="AL75" s="650"/>
      <c r="AM75" s="650"/>
      <c r="AN75" s="650"/>
      <c r="AO75" s="650"/>
      <c r="AP75" s="650"/>
      <c r="AQ75" s="650"/>
      <c r="AR75" s="650"/>
      <c r="AS75" s="650"/>
      <c r="AT75" s="650"/>
      <c r="AU75" s="650"/>
      <c r="AV75" s="650"/>
      <c r="AW75" s="650"/>
      <c r="AX75" s="650"/>
      <c r="AY75" s="650"/>
      <c r="AZ75" s="650"/>
      <c r="BA75" s="650"/>
      <c r="BB75" s="650"/>
      <c r="BC75" s="650"/>
      <c r="BD75" s="650"/>
      <c r="BE75" s="650" t="s">
        <v>73</v>
      </c>
      <c r="BF75" s="650"/>
      <c r="BG75" s="650"/>
      <c r="BH75" s="650"/>
      <c r="BI75" s="650"/>
      <c r="BJ75" s="650"/>
      <c r="BK75" s="650"/>
      <c r="BL75" s="650"/>
      <c r="BM75" s="650"/>
      <c r="BN75" s="650"/>
      <c r="BO75" s="650"/>
      <c r="BP75" s="650" t="str">
        <f>$BP$5</f>
        <v>　</v>
      </c>
      <c r="BQ75" s="650"/>
      <c r="BR75" s="650"/>
      <c r="BS75" s="650"/>
      <c r="BT75" s="650"/>
      <c r="BU75" s="650"/>
      <c r="BV75" s="650"/>
      <c r="BW75" s="650"/>
      <c r="BX75" s="650"/>
      <c r="BY75" s="650"/>
      <c r="BZ75" s="650"/>
      <c r="CA75" s="650"/>
      <c r="CB75" s="650"/>
      <c r="CC75" s="650"/>
      <c r="CD75" s="650"/>
      <c r="CE75" s="655"/>
    </row>
    <row r="76" spans="1:88" ht="14.25" customHeight="1" x14ac:dyDescent="0.15">
      <c r="A76" s="108"/>
      <c r="B76" s="108"/>
      <c r="C76" s="108"/>
      <c r="D76" s="108"/>
      <c r="I76" s="654"/>
      <c r="J76" s="644"/>
      <c r="K76" s="644"/>
      <c r="L76" s="644"/>
      <c r="M76" s="644"/>
      <c r="N76" s="644"/>
      <c r="O76" s="644"/>
      <c r="P76" s="644"/>
      <c r="Q76" s="644"/>
      <c r="R76" s="644"/>
      <c r="S76" s="644"/>
      <c r="T76" s="644"/>
      <c r="U76" s="644"/>
      <c r="V76" s="644"/>
      <c r="W76" s="644"/>
      <c r="X76" s="644"/>
      <c r="Y76" s="644"/>
      <c r="Z76" s="644"/>
      <c r="AA76" s="644"/>
      <c r="AB76" s="644"/>
      <c r="AC76" s="644"/>
      <c r="AD76" s="644"/>
      <c r="AE76" s="644"/>
      <c r="AF76" s="644"/>
      <c r="AG76" s="644"/>
      <c r="AH76" s="644"/>
      <c r="AI76" s="644"/>
      <c r="AJ76" s="644"/>
      <c r="AK76" s="644"/>
      <c r="AL76" s="644"/>
      <c r="AM76" s="644"/>
      <c r="AN76" s="644"/>
      <c r="AO76" s="644"/>
      <c r="AP76" s="644"/>
      <c r="AQ76" s="644"/>
      <c r="AR76" s="644"/>
      <c r="AS76" s="644"/>
      <c r="AT76" s="644"/>
      <c r="AU76" s="644"/>
      <c r="AV76" s="644"/>
      <c r="AW76" s="644"/>
      <c r="AX76" s="644"/>
      <c r="AY76" s="644"/>
      <c r="AZ76" s="644"/>
      <c r="BA76" s="644"/>
      <c r="BB76" s="644"/>
      <c r="BC76" s="644"/>
      <c r="BD76" s="644"/>
      <c r="BE76" s="644"/>
      <c r="BF76" s="644"/>
      <c r="BG76" s="644"/>
      <c r="BH76" s="644"/>
      <c r="BI76" s="644"/>
      <c r="BJ76" s="644"/>
      <c r="BK76" s="644"/>
      <c r="BL76" s="644"/>
      <c r="BM76" s="644"/>
      <c r="BN76" s="644"/>
      <c r="BO76" s="644"/>
      <c r="BP76" s="644"/>
      <c r="BQ76" s="644"/>
      <c r="BR76" s="644"/>
      <c r="BS76" s="644"/>
      <c r="BT76" s="644"/>
      <c r="BU76" s="644"/>
      <c r="BV76" s="644"/>
      <c r="BW76" s="644"/>
      <c r="BX76" s="644"/>
      <c r="BY76" s="644"/>
      <c r="BZ76" s="644"/>
      <c r="CA76" s="644"/>
      <c r="CB76" s="644"/>
      <c r="CC76" s="644"/>
      <c r="CD76" s="644"/>
      <c r="CE76" s="652"/>
    </row>
    <row r="77" spans="1:88" ht="14.25" customHeight="1" x14ac:dyDescent="0.15">
      <c r="I77" s="654" t="s">
        <v>15</v>
      </c>
      <c r="J77" s="644"/>
      <c r="K77" s="644"/>
      <c r="L77" s="644"/>
      <c r="M77" s="644"/>
      <c r="N77" s="644"/>
      <c r="O77" s="9"/>
      <c r="P77" s="645" t="s">
        <v>17</v>
      </c>
      <c r="Q77" s="646"/>
      <c r="R77" s="647" t="str">
        <f>$R$7</f>
        <v/>
      </c>
      <c r="S77" s="647"/>
      <c r="T77" s="647"/>
      <c r="U77" s="647"/>
      <c r="V77" s="648" t="s">
        <v>19</v>
      </c>
      <c r="W77" s="648"/>
      <c r="X77" s="648" t="str">
        <f>$X$7</f>
        <v/>
      </c>
      <c r="Y77" s="648"/>
      <c r="Z77" s="648"/>
      <c r="AA77" s="648"/>
      <c r="AB77" s="648"/>
      <c r="AC77" s="648"/>
      <c r="AD77" s="648"/>
      <c r="AE77" s="648"/>
      <c r="AF77" s="648"/>
      <c r="AG77" s="648"/>
      <c r="AH77" s="648"/>
      <c r="AI77" s="648"/>
      <c r="AJ77" s="648"/>
      <c r="AK77" s="648"/>
      <c r="AL77" s="648"/>
      <c r="AM77" s="648"/>
      <c r="AN77" s="648"/>
      <c r="AO77" s="648"/>
      <c r="AP77" s="648"/>
      <c r="AQ77" s="648"/>
      <c r="AR77" s="648"/>
      <c r="AS77" s="648"/>
      <c r="AT77" s="648"/>
      <c r="AU77" s="648"/>
      <c r="AV77" s="648"/>
      <c r="AW77" s="648"/>
      <c r="AX77" s="648"/>
      <c r="AY77" s="648"/>
      <c r="AZ77" s="648"/>
      <c r="BA77" s="648"/>
      <c r="BB77" s="648"/>
      <c r="BC77" s="648"/>
      <c r="BD77" s="656"/>
      <c r="BE77" s="644" t="s">
        <v>75</v>
      </c>
      <c r="BF77" s="644"/>
      <c r="BG77" s="644"/>
      <c r="BH77" s="644"/>
      <c r="BI77" s="644"/>
      <c r="BJ77" s="644"/>
      <c r="BK77" s="644"/>
      <c r="BL77" s="644"/>
      <c r="BM77" s="644"/>
      <c r="BN77" s="644"/>
      <c r="BO77" s="644"/>
      <c r="BP77" s="644" t="str">
        <f>$BP$7</f>
        <v/>
      </c>
      <c r="BQ77" s="644"/>
      <c r="BR77" s="644"/>
      <c r="BS77" s="657"/>
      <c r="BT77" s="642" t="s">
        <v>19</v>
      </c>
      <c r="BU77" s="642"/>
      <c r="BV77" s="648" t="str">
        <f>$BV$7</f>
        <v/>
      </c>
      <c r="BW77" s="778"/>
      <c r="BX77" s="778"/>
      <c r="BY77" s="778"/>
      <c r="BZ77" s="642" t="s">
        <v>19</v>
      </c>
      <c r="CA77" s="642"/>
      <c r="CB77" s="648" t="str">
        <f>$CB$7</f>
        <v/>
      </c>
      <c r="CC77" s="778"/>
      <c r="CD77" s="778"/>
      <c r="CE77" s="779"/>
    </row>
    <row r="78" spans="1:88" ht="14.25" customHeight="1" x14ac:dyDescent="0.15">
      <c r="B78" s="109"/>
      <c r="C78" s="109"/>
      <c r="D78" s="109"/>
      <c r="E78" s="109"/>
      <c r="F78" s="109"/>
      <c r="G78" s="109"/>
      <c r="I78" s="654"/>
      <c r="J78" s="644"/>
      <c r="K78" s="644"/>
      <c r="L78" s="644"/>
      <c r="M78" s="644"/>
      <c r="N78" s="644"/>
      <c r="O78" s="12"/>
      <c r="P78" s="649" t="str">
        <f>$P$8</f>
        <v/>
      </c>
      <c r="Q78" s="650"/>
      <c r="R78" s="650"/>
      <c r="S78" s="650"/>
      <c r="T78" s="650"/>
      <c r="U78" s="650"/>
      <c r="V78" s="650"/>
      <c r="W78" s="650"/>
      <c r="X78" s="650"/>
      <c r="Y78" s="650"/>
      <c r="Z78" s="650"/>
      <c r="AA78" s="650"/>
      <c r="AB78" s="650"/>
      <c r="AC78" s="650"/>
      <c r="AD78" s="650"/>
      <c r="AE78" s="650"/>
      <c r="AF78" s="650"/>
      <c r="AG78" s="650"/>
      <c r="AH78" s="650"/>
      <c r="AI78" s="650"/>
      <c r="AJ78" s="650"/>
      <c r="AK78" s="650"/>
      <c r="AL78" s="650"/>
      <c r="AM78" s="650"/>
      <c r="AN78" s="650"/>
      <c r="AO78" s="650"/>
      <c r="AP78" s="650"/>
      <c r="AQ78" s="650"/>
      <c r="AR78" s="650"/>
      <c r="AS78" s="650"/>
      <c r="AT78" s="650"/>
      <c r="AU78" s="650"/>
      <c r="AV78" s="650"/>
      <c r="AW78" s="650"/>
      <c r="AX78" s="650"/>
      <c r="AY78" s="650"/>
      <c r="AZ78" s="650"/>
      <c r="BA78" s="650"/>
      <c r="BB78" s="650"/>
      <c r="BC78" s="650"/>
      <c r="BD78" s="650"/>
      <c r="BE78" s="644"/>
      <c r="BF78" s="644"/>
      <c r="BG78" s="644"/>
      <c r="BH78" s="644"/>
      <c r="BI78" s="644"/>
      <c r="BJ78" s="644"/>
      <c r="BK78" s="644"/>
      <c r="BL78" s="644"/>
      <c r="BM78" s="644"/>
      <c r="BN78" s="644"/>
      <c r="BO78" s="644"/>
      <c r="BP78" s="644"/>
      <c r="BQ78" s="644"/>
      <c r="BR78" s="644"/>
      <c r="BS78" s="657"/>
      <c r="BT78" s="642"/>
      <c r="BU78" s="642"/>
      <c r="BV78" s="776"/>
      <c r="BW78" s="776"/>
      <c r="BX78" s="776"/>
      <c r="BY78" s="776"/>
      <c r="BZ78" s="642"/>
      <c r="CA78" s="642"/>
      <c r="CB78" s="776"/>
      <c r="CC78" s="776"/>
      <c r="CD78" s="776"/>
      <c r="CE78" s="780"/>
    </row>
    <row r="79" spans="1:88" ht="14.25" customHeight="1" x14ac:dyDescent="0.15">
      <c r="B79" s="109"/>
      <c r="C79" s="109"/>
      <c r="D79" s="109"/>
      <c r="E79" s="109"/>
      <c r="F79" s="109"/>
      <c r="G79" s="109"/>
      <c r="I79" s="664" t="s">
        <v>11</v>
      </c>
      <c r="J79" s="658"/>
      <c r="K79" s="658"/>
      <c r="L79" s="658"/>
      <c r="M79" s="658"/>
      <c r="N79" s="658"/>
      <c r="O79" s="658"/>
      <c r="P79" s="658"/>
      <c r="Q79" s="658"/>
      <c r="R79" s="658"/>
      <c r="S79" s="659"/>
      <c r="T79" s="755" t="str">
        <f>$T$9</f>
        <v>　</v>
      </c>
      <c r="U79" s="756"/>
      <c r="V79" s="756"/>
      <c r="W79" s="756"/>
      <c r="X79" s="756"/>
      <c r="Y79" s="756"/>
      <c r="Z79" s="756"/>
      <c r="AA79" s="756"/>
      <c r="AB79" s="756"/>
      <c r="AC79" s="756"/>
      <c r="AD79" s="757"/>
      <c r="AE79" s="757"/>
      <c r="AF79" s="757"/>
      <c r="AG79" s="758"/>
      <c r="AH79" s="758"/>
      <c r="AI79" s="758"/>
      <c r="AJ79" s="758"/>
      <c r="AK79" s="758"/>
      <c r="AL79" s="758"/>
      <c r="AM79" s="758"/>
      <c r="AN79" s="758"/>
      <c r="AO79" s="758"/>
      <c r="AP79" s="758"/>
      <c r="AQ79" s="759"/>
      <c r="AR79" s="760" t="str">
        <f>$AR$9</f>
        <v>令和元年度日本協会登録番号</v>
      </c>
      <c r="AS79" s="648"/>
      <c r="AT79" s="648"/>
      <c r="AU79" s="648"/>
      <c r="AV79" s="648"/>
      <c r="AW79" s="648"/>
      <c r="AX79" s="648"/>
      <c r="AY79" s="648"/>
      <c r="AZ79" s="648"/>
      <c r="BA79" s="648"/>
      <c r="BB79" s="761"/>
      <c r="BC79" s="761"/>
      <c r="BD79" s="761"/>
      <c r="BE79" s="761"/>
      <c r="BF79" s="761"/>
      <c r="BG79" s="761"/>
      <c r="BH79" s="761"/>
      <c r="BI79" s="762"/>
      <c r="BJ79" s="696" t="str">
        <f>$BJ$9</f>
        <v/>
      </c>
      <c r="BK79" s="761"/>
      <c r="BL79" s="761"/>
      <c r="BM79" s="761"/>
      <c r="BN79" s="761"/>
      <c r="BO79" s="761"/>
      <c r="BP79" s="761"/>
      <c r="BQ79" s="761"/>
      <c r="BR79" s="761"/>
      <c r="BS79" s="761"/>
      <c r="BT79" s="761"/>
      <c r="BU79" s="761"/>
      <c r="BV79" s="761"/>
      <c r="BW79" s="761"/>
      <c r="BX79" s="761"/>
      <c r="BY79" s="761"/>
      <c r="BZ79" s="761"/>
      <c r="CA79" s="761"/>
      <c r="CB79" s="761"/>
      <c r="CC79" s="761"/>
      <c r="CD79" s="761"/>
      <c r="CE79" s="781"/>
    </row>
    <row r="80" spans="1:88" ht="14.25" customHeight="1" x14ac:dyDescent="0.15">
      <c r="B80" s="109"/>
      <c r="C80" s="109"/>
      <c r="D80" s="109"/>
      <c r="E80" s="109"/>
      <c r="F80" s="109"/>
      <c r="G80" s="109"/>
      <c r="I80" s="653" t="s">
        <v>23</v>
      </c>
      <c r="J80" s="650"/>
      <c r="K80" s="650"/>
      <c r="L80" s="650"/>
      <c r="M80" s="650"/>
      <c r="N80" s="650"/>
      <c r="O80" s="650"/>
      <c r="P80" s="650"/>
      <c r="Q80" s="650"/>
      <c r="R80" s="650"/>
      <c r="S80" s="661"/>
      <c r="T80" s="772" t="str">
        <f>$T$10</f>
        <v>　</v>
      </c>
      <c r="U80" s="773"/>
      <c r="V80" s="773"/>
      <c r="W80" s="773"/>
      <c r="X80" s="773"/>
      <c r="Y80" s="773"/>
      <c r="Z80" s="773"/>
      <c r="AA80" s="773"/>
      <c r="AB80" s="773"/>
      <c r="AC80" s="773"/>
      <c r="AD80" s="773"/>
      <c r="AE80" s="773"/>
      <c r="AF80" s="773"/>
      <c r="AG80" s="774"/>
      <c r="AH80" s="774"/>
      <c r="AI80" s="774"/>
      <c r="AJ80" s="774"/>
      <c r="AK80" s="774"/>
      <c r="AL80" s="774"/>
      <c r="AM80" s="774"/>
      <c r="AN80" s="774"/>
      <c r="AO80" s="774"/>
      <c r="AP80" s="774"/>
      <c r="AQ80" s="775"/>
      <c r="AR80" s="763"/>
      <c r="AS80" s="764"/>
      <c r="AT80" s="764"/>
      <c r="AU80" s="764"/>
      <c r="AV80" s="764"/>
      <c r="AW80" s="764"/>
      <c r="AX80" s="764"/>
      <c r="AY80" s="764"/>
      <c r="AZ80" s="764"/>
      <c r="BA80" s="764"/>
      <c r="BB80" s="764"/>
      <c r="BC80" s="764"/>
      <c r="BD80" s="764"/>
      <c r="BE80" s="764"/>
      <c r="BF80" s="764"/>
      <c r="BG80" s="764"/>
      <c r="BH80" s="764"/>
      <c r="BI80" s="765"/>
      <c r="BJ80" s="763"/>
      <c r="BK80" s="764"/>
      <c r="BL80" s="764"/>
      <c r="BM80" s="764"/>
      <c r="BN80" s="764"/>
      <c r="BO80" s="764"/>
      <c r="BP80" s="764"/>
      <c r="BQ80" s="764"/>
      <c r="BR80" s="764"/>
      <c r="BS80" s="764"/>
      <c r="BT80" s="764"/>
      <c r="BU80" s="764"/>
      <c r="BV80" s="764"/>
      <c r="BW80" s="764"/>
      <c r="BX80" s="764"/>
      <c r="BY80" s="764"/>
      <c r="BZ80" s="764"/>
      <c r="CA80" s="764"/>
      <c r="CB80" s="764"/>
      <c r="CC80" s="764"/>
      <c r="CD80" s="764"/>
      <c r="CE80" s="782"/>
    </row>
    <row r="81" spans="2:83" ht="14.25" customHeight="1" x14ac:dyDescent="0.15">
      <c r="B81" s="109"/>
      <c r="C81" s="109"/>
      <c r="D81" s="109"/>
      <c r="E81" s="109"/>
      <c r="F81" s="109"/>
      <c r="G81" s="109"/>
      <c r="I81" s="662"/>
      <c r="J81" s="663"/>
      <c r="K81" s="663"/>
      <c r="L81" s="663"/>
      <c r="M81" s="663"/>
      <c r="N81" s="663"/>
      <c r="O81" s="663"/>
      <c r="P81" s="663"/>
      <c r="Q81" s="663"/>
      <c r="R81" s="663"/>
      <c r="S81" s="663"/>
      <c r="T81" s="700"/>
      <c r="U81" s="701"/>
      <c r="V81" s="701"/>
      <c r="W81" s="701"/>
      <c r="X81" s="701"/>
      <c r="Y81" s="701"/>
      <c r="Z81" s="701"/>
      <c r="AA81" s="701"/>
      <c r="AB81" s="701"/>
      <c r="AC81" s="701"/>
      <c r="AD81" s="701"/>
      <c r="AE81" s="701"/>
      <c r="AF81" s="701"/>
      <c r="AG81" s="776"/>
      <c r="AH81" s="776"/>
      <c r="AI81" s="776"/>
      <c r="AJ81" s="776"/>
      <c r="AK81" s="776"/>
      <c r="AL81" s="776"/>
      <c r="AM81" s="776"/>
      <c r="AN81" s="776"/>
      <c r="AO81" s="776"/>
      <c r="AP81" s="776"/>
      <c r="AQ81" s="777"/>
      <c r="AR81" s="766"/>
      <c r="AS81" s="767"/>
      <c r="AT81" s="767"/>
      <c r="AU81" s="767"/>
      <c r="AV81" s="767"/>
      <c r="AW81" s="767"/>
      <c r="AX81" s="767"/>
      <c r="AY81" s="767"/>
      <c r="AZ81" s="767"/>
      <c r="BA81" s="767"/>
      <c r="BB81" s="767"/>
      <c r="BC81" s="767"/>
      <c r="BD81" s="767"/>
      <c r="BE81" s="767"/>
      <c r="BF81" s="767"/>
      <c r="BG81" s="767"/>
      <c r="BH81" s="767"/>
      <c r="BI81" s="768"/>
      <c r="BJ81" s="766"/>
      <c r="BK81" s="767"/>
      <c r="BL81" s="767"/>
      <c r="BM81" s="767"/>
      <c r="BN81" s="767"/>
      <c r="BO81" s="767"/>
      <c r="BP81" s="767"/>
      <c r="BQ81" s="767"/>
      <c r="BR81" s="767"/>
      <c r="BS81" s="767"/>
      <c r="BT81" s="767"/>
      <c r="BU81" s="767"/>
      <c r="BV81" s="767"/>
      <c r="BW81" s="767"/>
      <c r="BX81" s="767"/>
      <c r="BY81" s="767"/>
      <c r="BZ81" s="767"/>
      <c r="CA81" s="767"/>
      <c r="CB81" s="767"/>
      <c r="CC81" s="767"/>
      <c r="CD81" s="767"/>
      <c r="CE81" s="783"/>
    </row>
    <row r="82" spans="2:83" ht="14.25" customHeight="1" x14ac:dyDescent="0.15">
      <c r="B82" s="109"/>
      <c r="C82" s="109"/>
      <c r="D82" s="109"/>
      <c r="E82" s="109"/>
      <c r="F82" s="109"/>
      <c r="G82" s="109"/>
      <c r="I82" s="769"/>
      <c r="J82" s="648"/>
      <c r="K82" s="648"/>
      <c r="L82" s="648"/>
      <c r="M82" s="648"/>
      <c r="N82" s="656"/>
      <c r="O82" s="658" t="s">
        <v>27</v>
      </c>
      <c r="P82" s="658"/>
      <c r="Q82" s="658"/>
      <c r="R82" s="658"/>
      <c r="S82" s="658"/>
      <c r="T82" s="658"/>
      <c r="U82" s="658"/>
      <c r="V82" s="658"/>
      <c r="W82" s="658"/>
      <c r="X82" s="658"/>
      <c r="Y82" s="658"/>
      <c r="Z82" s="658"/>
      <c r="AA82" s="658"/>
      <c r="AB82" s="658"/>
      <c r="AC82" s="658"/>
      <c r="AD82" s="658"/>
      <c r="AE82" s="683"/>
      <c r="AF82" s="683"/>
      <c r="AG82" s="683"/>
      <c r="AH82" s="683"/>
      <c r="AI82" s="644" t="s">
        <v>29</v>
      </c>
      <c r="AJ82" s="644"/>
      <c r="AK82" s="644"/>
      <c r="AL82" s="644"/>
      <c r="AM82" s="686" t="s">
        <v>30</v>
      </c>
      <c r="AN82" s="644"/>
      <c r="AO82" s="644"/>
      <c r="AP82" s="644"/>
      <c r="AQ82" s="644"/>
      <c r="AR82" s="644"/>
      <c r="AS82" s="644"/>
      <c r="AT82" s="644"/>
      <c r="AU82" s="644"/>
      <c r="AV82" s="644"/>
      <c r="AW82" s="644"/>
      <c r="AX82" s="727" t="str">
        <f>$AX$12</f>
        <v>令　和　元　年　度
日 本 協 会 登 録 番 号</v>
      </c>
      <c r="AY82" s="644"/>
      <c r="AZ82" s="644"/>
      <c r="BA82" s="644"/>
      <c r="BB82" s="644"/>
      <c r="BC82" s="644"/>
      <c r="BD82" s="644"/>
      <c r="BE82" s="644"/>
      <c r="BF82" s="644"/>
      <c r="BG82" s="644"/>
      <c r="BH82" s="644"/>
      <c r="BI82" s="644"/>
      <c r="BJ82" s="644"/>
      <c r="BK82" s="644"/>
      <c r="BL82" s="644"/>
      <c r="BM82" s="644"/>
      <c r="BN82" s="644"/>
      <c r="BO82" s="644"/>
      <c r="BP82" s="644" t="s">
        <v>33</v>
      </c>
      <c r="BQ82" s="644"/>
      <c r="BR82" s="644"/>
      <c r="BS82" s="644"/>
      <c r="BT82" s="644"/>
      <c r="BU82" s="644"/>
      <c r="BV82" s="644"/>
      <c r="BW82" s="644"/>
      <c r="BX82" s="644"/>
      <c r="BY82" s="644"/>
      <c r="BZ82" s="644"/>
      <c r="CA82" s="644"/>
      <c r="CB82" s="644"/>
      <c r="CC82" s="644"/>
      <c r="CD82" s="644"/>
      <c r="CE82" s="652"/>
    </row>
    <row r="83" spans="2:83" ht="14.25" customHeight="1" x14ac:dyDescent="0.15">
      <c r="B83" s="109"/>
      <c r="C83" s="109"/>
      <c r="D83" s="109"/>
      <c r="E83" s="109"/>
      <c r="F83" s="109"/>
      <c r="G83" s="109"/>
      <c r="I83" s="770"/>
      <c r="J83" s="698"/>
      <c r="K83" s="698"/>
      <c r="L83" s="698"/>
      <c r="M83" s="698"/>
      <c r="N83" s="699"/>
      <c r="O83" s="650" t="s">
        <v>28</v>
      </c>
      <c r="P83" s="650"/>
      <c r="Q83" s="650"/>
      <c r="R83" s="650"/>
      <c r="S83" s="650"/>
      <c r="T83" s="650"/>
      <c r="U83" s="650"/>
      <c r="V83" s="650"/>
      <c r="W83" s="650"/>
      <c r="X83" s="650"/>
      <c r="Y83" s="650"/>
      <c r="Z83" s="650"/>
      <c r="AA83" s="650"/>
      <c r="AB83" s="650"/>
      <c r="AC83" s="650"/>
      <c r="AD83" s="650"/>
      <c r="AE83" s="661"/>
      <c r="AF83" s="661"/>
      <c r="AG83" s="661"/>
      <c r="AH83" s="661"/>
      <c r="AI83" s="644"/>
      <c r="AJ83" s="644"/>
      <c r="AK83" s="644"/>
      <c r="AL83" s="644"/>
      <c r="AM83" s="644"/>
      <c r="AN83" s="644"/>
      <c r="AO83" s="644"/>
      <c r="AP83" s="644"/>
      <c r="AQ83" s="644"/>
      <c r="AR83" s="644"/>
      <c r="AS83" s="644"/>
      <c r="AT83" s="644"/>
      <c r="AU83" s="644"/>
      <c r="AV83" s="644"/>
      <c r="AW83" s="644"/>
      <c r="AX83" s="644"/>
      <c r="AY83" s="644"/>
      <c r="AZ83" s="644"/>
      <c r="BA83" s="644"/>
      <c r="BB83" s="644"/>
      <c r="BC83" s="644"/>
      <c r="BD83" s="644"/>
      <c r="BE83" s="644"/>
      <c r="BF83" s="644"/>
      <c r="BG83" s="644"/>
      <c r="BH83" s="644"/>
      <c r="BI83" s="644"/>
      <c r="BJ83" s="644"/>
      <c r="BK83" s="644"/>
      <c r="BL83" s="644"/>
      <c r="BM83" s="644"/>
      <c r="BN83" s="644"/>
      <c r="BO83" s="644"/>
      <c r="BP83" s="644"/>
      <c r="BQ83" s="644"/>
      <c r="BR83" s="644"/>
      <c r="BS83" s="644"/>
      <c r="BT83" s="644"/>
      <c r="BU83" s="644"/>
      <c r="BV83" s="644"/>
      <c r="BW83" s="644"/>
      <c r="BX83" s="644"/>
      <c r="BY83" s="644"/>
      <c r="BZ83" s="644"/>
      <c r="CA83" s="644"/>
      <c r="CB83" s="644"/>
      <c r="CC83" s="644"/>
      <c r="CD83" s="644"/>
      <c r="CE83" s="652"/>
    </row>
    <row r="84" spans="2:83" ht="14.25" customHeight="1" x14ac:dyDescent="0.15">
      <c r="I84" s="771"/>
      <c r="J84" s="701"/>
      <c r="K84" s="701"/>
      <c r="L84" s="701"/>
      <c r="M84" s="701"/>
      <c r="N84" s="649"/>
      <c r="O84" s="644"/>
      <c r="P84" s="644"/>
      <c r="Q84" s="644"/>
      <c r="R84" s="644"/>
      <c r="S84" s="644"/>
      <c r="T84" s="644"/>
      <c r="U84" s="644"/>
      <c r="V84" s="644"/>
      <c r="W84" s="644"/>
      <c r="X84" s="644"/>
      <c r="Y84" s="644"/>
      <c r="Z84" s="644"/>
      <c r="AA84" s="644"/>
      <c r="AB84" s="644"/>
      <c r="AC84" s="644"/>
      <c r="AD84" s="644"/>
      <c r="AE84" s="663"/>
      <c r="AF84" s="663"/>
      <c r="AG84" s="663"/>
      <c r="AH84" s="663"/>
      <c r="AI84" s="644"/>
      <c r="AJ84" s="644"/>
      <c r="AK84" s="644"/>
      <c r="AL84" s="644"/>
      <c r="AM84" s="644"/>
      <c r="AN84" s="644"/>
      <c r="AO84" s="644"/>
      <c r="AP84" s="644"/>
      <c r="AQ84" s="644"/>
      <c r="AR84" s="644"/>
      <c r="AS84" s="644"/>
      <c r="AT84" s="644"/>
      <c r="AU84" s="644"/>
      <c r="AV84" s="644"/>
      <c r="AW84" s="644"/>
      <c r="AX84" s="644"/>
      <c r="AY84" s="644"/>
      <c r="AZ84" s="644"/>
      <c r="BA84" s="644"/>
      <c r="BB84" s="644"/>
      <c r="BC84" s="644"/>
      <c r="BD84" s="644"/>
      <c r="BE84" s="644"/>
      <c r="BF84" s="644"/>
      <c r="BG84" s="644"/>
      <c r="BH84" s="644"/>
      <c r="BI84" s="644"/>
      <c r="BJ84" s="644"/>
      <c r="BK84" s="644"/>
      <c r="BL84" s="644"/>
      <c r="BM84" s="644"/>
      <c r="BN84" s="644"/>
      <c r="BO84" s="644"/>
      <c r="BP84" s="644"/>
      <c r="BQ84" s="644"/>
      <c r="BR84" s="644"/>
      <c r="BS84" s="644"/>
      <c r="BT84" s="644"/>
      <c r="BU84" s="644"/>
      <c r="BV84" s="644"/>
      <c r="BW84" s="644"/>
      <c r="BX84" s="644"/>
      <c r="BY84" s="644"/>
      <c r="BZ84" s="644"/>
      <c r="CA84" s="644"/>
      <c r="CB84" s="644"/>
      <c r="CC84" s="644"/>
      <c r="CD84" s="644"/>
      <c r="CE84" s="652"/>
    </row>
    <row r="85" spans="2:83" ht="14.25" customHeight="1" x14ac:dyDescent="0.15">
      <c r="F85" s="36"/>
      <c r="G85" s="36"/>
      <c r="H85" s="36"/>
      <c r="I85" s="744" t="s">
        <v>76</v>
      </c>
      <c r="J85" s="745"/>
      <c r="K85" s="745"/>
      <c r="L85" s="745"/>
      <c r="M85" s="745"/>
      <c r="N85" s="746"/>
      <c r="O85" s="658" t="str">
        <f>$O$15</f>
        <v/>
      </c>
      <c r="P85" s="658"/>
      <c r="Q85" s="658"/>
      <c r="R85" s="658"/>
      <c r="S85" s="658"/>
      <c r="T85" s="658"/>
      <c r="U85" s="658"/>
      <c r="V85" s="658"/>
      <c r="W85" s="658"/>
      <c r="X85" s="658"/>
      <c r="Y85" s="658"/>
      <c r="Z85" s="658"/>
      <c r="AA85" s="658"/>
      <c r="AB85" s="658"/>
      <c r="AC85" s="658"/>
      <c r="AD85" s="658"/>
      <c r="AE85" s="683"/>
      <c r="AF85" s="683"/>
      <c r="AG85" s="683"/>
      <c r="AH85" s="683"/>
      <c r="AI85" s="674" t="str">
        <f>$AI$15</f>
        <v/>
      </c>
      <c r="AJ85" s="674"/>
      <c r="AK85" s="674"/>
      <c r="AL85" s="674"/>
      <c r="AM85" s="684" t="str">
        <f>$AM$15</f>
        <v/>
      </c>
      <c r="AN85" s="684"/>
      <c r="AO85" s="685"/>
      <c r="AP85" s="642" t="s">
        <v>32</v>
      </c>
      <c r="AQ85" s="642"/>
      <c r="AR85" s="642" t="str">
        <f>$AR$15</f>
        <v/>
      </c>
      <c r="AS85" s="642"/>
      <c r="AT85" s="642" t="s">
        <v>32</v>
      </c>
      <c r="AU85" s="642"/>
      <c r="AV85" s="651" t="str">
        <f>$AV$15</f>
        <v/>
      </c>
      <c r="AW85" s="644"/>
      <c r="AX85" s="674" t="str">
        <f>$AX$15</f>
        <v/>
      </c>
      <c r="AY85" s="674"/>
      <c r="AZ85" s="674"/>
      <c r="BA85" s="674"/>
      <c r="BB85" s="674"/>
      <c r="BC85" s="674"/>
      <c r="BD85" s="674"/>
      <c r="BE85" s="674"/>
      <c r="BF85" s="674"/>
      <c r="BG85" s="674"/>
      <c r="BH85" s="674"/>
      <c r="BI85" s="674"/>
      <c r="BJ85" s="674"/>
      <c r="BK85" s="674"/>
      <c r="BL85" s="674"/>
      <c r="BM85" s="674"/>
      <c r="BN85" s="674"/>
      <c r="BO85" s="674"/>
      <c r="BP85" s="675"/>
      <c r="BQ85" s="675"/>
      <c r="BR85" s="675"/>
      <c r="BS85" s="675"/>
      <c r="BT85" s="675"/>
      <c r="BU85" s="675"/>
      <c r="BV85" s="675"/>
      <c r="BW85" s="675"/>
      <c r="BX85" s="675"/>
      <c r="BY85" s="675"/>
      <c r="BZ85" s="675"/>
      <c r="CA85" s="675"/>
      <c r="CB85" s="675"/>
      <c r="CC85" s="675"/>
      <c r="CD85" s="675"/>
      <c r="CE85" s="676"/>
    </row>
    <row r="86" spans="2:83" ht="14.25" customHeight="1" x14ac:dyDescent="0.15">
      <c r="B86" s="9"/>
      <c r="C86" s="10"/>
      <c r="D86" s="10"/>
      <c r="E86" s="11"/>
      <c r="F86" s="36"/>
      <c r="G86" s="36"/>
      <c r="H86" s="36"/>
      <c r="I86" s="747"/>
      <c r="J86" s="741"/>
      <c r="K86" s="741"/>
      <c r="L86" s="741"/>
      <c r="M86" s="741"/>
      <c r="N86" s="748"/>
      <c r="O86" s="688" t="str">
        <f>$O$16</f>
        <v/>
      </c>
      <c r="P86" s="688"/>
      <c r="Q86" s="688"/>
      <c r="R86" s="688"/>
      <c r="S86" s="688"/>
      <c r="T86" s="688"/>
      <c r="U86" s="688"/>
      <c r="V86" s="688"/>
      <c r="W86" s="688"/>
      <c r="X86" s="688"/>
      <c r="Y86" s="688"/>
      <c r="Z86" s="688"/>
      <c r="AA86" s="688"/>
      <c r="AB86" s="688"/>
      <c r="AC86" s="688"/>
      <c r="AD86" s="688"/>
      <c r="AE86" s="688"/>
      <c r="AF86" s="688"/>
      <c r="AG86" s="688"/>
      <c r="AH86" s="688"/>
      <c r="AI86" s="674"/>
      <c r="AJ86" s="674"/>
      <c r="AK86" s="674"/>
      <c r="AL86" s="674"/>
      <c r="AM86" s="684"/>
      <c r="AN86" s="684"/>
      <c r="AO86" s="685"/>
      <c r="AP86" s="642"/>
      <c r="AQ86" s="642"/>
      <c r="AR86" s="642"/>
      <c r="AS86" s="642"/>
      <c r="AT86" s="642"/>
      <c r="AU86" s="642"/>
      <c r="AV86" s="651"/>
      <c r="AW86" s="644"/>
      <c r="AX86" s="674"/>
      <c r="AY86" s="674"/>
      <c r="AZ86" s="674"/>
      <c r="BA86" s="674"/>
      <c r="BB86" s="674"/>
      <c r="BC86" s="674"/>
      <c r="BD86" s="674"/>
      <c r="BE86" s="674"/>
      <c r="BF86" s="674"/>
      <c r="BG86" s="674"/>
      <c r="BH86" s="674"/>
      <c r="BI86" s="674"/>
      <c r="BJ86" s="674"/>
      <c r="BK86" s="674"/>
      <c r="BL86" s="674"/>
      <c r="BM86" s="674"/>
      <c r="BN86" s="674"/>
      <c r="BO86" s="674"/>
      <c r="BP86" s="675"/>
      <c r="BQ86" s="675"/>
      <c r="BR86" s="675"/>
      <c r="BS86" s="675"/>
      <c r="BT86" s="675"/>
      <c r="BU86" s="675"/>
      <c r="BV86" s="675"/>
      <c r="BW86" s="675"/>
      <c r="BX86" s="675"/>
      <c r="BY86" s="675"/>
      <c r="BZ86" s="675"/>
      <c r="CA86" s="675"/>
      <c r="CB86" s="675"/>
      <c r="CC86" s="675"/>
      <c r="CD86" s="675"/>
      <c r="CE86" s="676"/>
    </row>
    <row r="87" spans="2:83" ht="14.25" customHeight="1" x14ac:dyDescent="0.15">
      <c r="B87" s="709" t="s">
        <v>5</v>
      </c>
      <c r="C87" s="710"/>
      <c r="D87" s="710"/>
      <c r="E87" s="711"/>
      <c r="F87" s="36"/>
      <c r="G87" s="36"/>
      <c r="H87" s="36"/>
      <c r="I87" s="747"/>
      <c r="J87" s="741"/>
      <c r="K87" s="741"/>
      <c r="L87" s="741"/>
      <c r="M87" s="741"/>
      <c r="N87" s="748"/>
      <c r="O87" s="674"/>
      <c r="P87" s="674"/>
      <c r="Q87" s="674"/>
      <c r="R87" s="674"/>
      <c r="S87" s="674"/>
      <c r="T87" s="674"/>
      <c r="U87" s="674"/>
      <c r="V87" s="674"/>
      <c r="W87" s="674"/>
      <c r="X87" s="674"/>
      <c r="Y87" s="674"/>
      <c r="Z87" s="674"/>
      <c r="AA87" s="674"/>
      <c r="AB87" s="674"/>
      <c r="AC87" s="674"/>
      <c r="AD87" s="674"/>
      <c r="AE87" s="674"/>
      <c r="AF87" s="674"/>
      <c r="AG87" s="674"/>
      <c r="AH87" s="674"/>
      <c r="AI87" s="674"/>
      <c r="AJ87" s="674"/>
      <c r="AK87" s="674"/>
      <c r="AL87" s="674"/>
      <c r="AM87" s="684"/>
      <c r="AN87" s="684"/>
      <c r="AO87" s="685"/>
      <c r="AP87" s="642"/>
      <c r="AQ87" s="642"/>
      <c r="AR87" s="642"/>
      <c r="AS87" s="642"/>
      <c r="AT87" s="642"/>
      <c r="AU87" s="642"/>
      <c r="AV87" s="651"/>
      <c r="AW87" s="644"/>
      <c r="AX87" s="674"/>
      <c r="AY87" s="674"/>
      <c r="AZ87" s="674"/>
      <c r="BA87" s="674"/>
      <c r="BB87" s="674"/>
      <c r="BC87" s="674"/>
      <c r="BD87" s="674"/>
      <c r="BE87" s="674"/>
      <c r="BF87" s="674"/>
      <c r="BG87" s="674"/>
      <c r="BH87" s="674"/>
      <c r="BI87" s="674"/>
      <c r="BJ87" s="674"/>
      <c r="BK87" s="674"/>
      <c r="BL87" s="674"/>
      <c r="BM87" s="674"/>
      <c r="BN87" s="674"/>
      <c r="BO87" s="674"/>
      <c r="BP87" s="675"/>
      <c r="BQ87" s="675"/>
      <c r="BR87" s="675"/>
      <c r="BS87" s="675"/>
      <c r="BT87" s="675"/>
      <c r="BU87" s="675"/>
      <c r="BV87" s="675"/>
      <c r="BW87" s="675"/>
      <c r="BX87" s="675"/>
      <c r="BY87" s="675"/>
      <c r="BZ87" s="675"/>
      <c r="CA87" s="675"/>
      <c r="CB87" s="675"/>
      <c r="CC87" s="675"/>
      <c r="CD87" s="675"/>
      <c r="CE87" s="676"/>
    </row>
    <row r="88" spans="2:83" ht="14.25" customHeight="1" x14ac:dyDescent="0.15">
      <c r="B88" s="712"/>
      <c r="C88" s="713"/>
      <c r="D88" s="713"/>
      <c r="E88" s="711"/>
      <c r="F88" s="36"/>
      <c r="G88" s="36"/>
      <c r="H88" s="36"/>
      <c r="I88" s="747"/>
      <c r="J88" s="741"/>
      <c r="K88" s="741"/>
      <c r="L88" s="741"/>
      <c r="M88" s="741"/>
      <c r="N88" s="748"/>
      <c r="O88" s="658" t="str">
        <f>$O$18</f>
        <v/>
      </c>
      <c r="P88" s="658"/>
      <c r="Q88" s="658"/>
      <c r="R88" s="658"/>
      <c r="S88" s="658"/>
      <c r="T88" s="658"/>
      <c r="U88" s="658"/>
      <c r="V88" s="658"/>
      <c r="W88" s="658"/>
      <c r="X88" s="658"/>
      <c r="Y88" s="658"/>
      <c r="Z88" s="658"/>
      <c r="AA88" s="658"/>
      <c r="AB88" s="658"/>
      <c r="AC88" s="658"/>
      <c r="AD88" s="658"/>
      <c r="AE88" s="683"/>
      <c r="AF88" s="683"/>
      <c r="AG88" s="683"/>
      <c r="AH88" s="683"/>
      <c r="AI88" s="674" t="str">
        <f>$AI$18</f>
        <v/>
      </c>
      <c r="AJ88" s="674"/>
      <c r="AK88" s="674"/>
      <c r="AL88" s="674"/>
      <c r="AM88" s="684" t="str">
        <f>$AM$18</f>
        <v/>
      </c>
      <c r="AN88" s="684"/>
      <c r="AO88" s="685"/>
      <c r="AP88" s="642" t="s">
        <v>32</v>
      </c>
      <c r="AQ88" s="642"/>
      <c r="AR88" s="642" t="str">
        <f>$AR$18</f>
        <v/>
      </c>
      <c r="AS88" s="642"/>
      <c r="AT88" s="642" t="s">
        <v>32</v>
      </c>
      <c r="AU88" s="642"/>
      <c r="AV88" s="651" t="str">
        <f>$AV$18</f>
        <v/>
      </c>
      <c r="AW88" s="644"/>
      <c r="AX88" s="674" t="str">
        <f>$AX$18</f>
        <v/>
      </c>
      <c r="AY88" s="674"/>
      <c r="AZ88" s="674"/>
      <c r="BA88" s="674"/>
      <c r="BB88" s="674"/>
      <c r="BC88" s="674"/>
      <c r="BD88" s="674"/>
      <c r="BE88" s="674"/>
      <c r="BF88" s="674"/>
      <c r="BG88" s="674"/>
      <c r="BH88" s="674"/>
      <c r="BI88" s="674"/>
      <c r="BJ88" s="674"/>
      <c r="BK88" s="674"/>
      <c r="BL88" s="674"/>
      <c r="BM88" s="674"/>
      <c r="BN88" s="674"/>
      <c r="BO88" s="674"/>
      <c r="BP88" s="675"/>
      <c r="BQ88" s="675"/>
      <c r="BR88" s="675"/>
      <c r="BS88" s="675"/>
      <c r="BT88" s="675"/>
      <c r="BU88" s="675"/>
      <c r="BV88" s="675"/>
      <c r="BW88" s="675"/>
      <c r="BX88" s="675"/>
      <c r="BY88" s="675"/>
      <c r="BZ88" s="675"/>
      <c r="CA88" s="675"/>
      <c r="CB88" s="675"/>
      <c r="CC88" s="675"/>
      <c r="CD88" s="675"/>
      <c r="CE88" s="676"/>
    </row>
    <row r="89" spans="2:83" ht="14.25" customHeight="1" x14ac:dyDescent="0.15">
      <c r="B89" s="712"/>
      <c r="C89" s="713"/>
      <c r="D89" s="713"/>
      <c r="E89" s="711"/>
      <c r="F89" s="36"/>
      <c r="G89" s="36"/>
      <c r="H89" s="36"/>
      <c r="I89" s="747"/>
      <c r="J89" s="741"/>
      <c r="K89" s="741"/>
      <c r="L89" s="741"/>
      <c r="M89" s="741"/>
      <c r="N89" s="748"/>
      <c r="O89" s="688" t="str">
        <f>$O$19</f>
        <v/>
      </c>
      <c r="P89" s="688"/>
      <c r="Q89" s="688"/>
      <c r="R89" s="688"/>
      <c r="S89" s="688"/>
      <c r="T89" s="688"/>
      <c r="U89" s="688"/>
      <c r="V89" s="688"/>
      <c r="W89" s="688"/>
      <c r="X89" s="688"/>
      <c r="Y89" s="688"/>
      <c r="Z89" s="688"/>
      <c r="AA89" s="688"/>
      <c r="AB89" s="688"/>
      <c r="AC89" s="688"/>
      <c r="AD89" s="688"/>
      <c r="AE89" s="688"/>
      <c r="AF89" s="688"/>
      <c r="AG89" s="688"/>
      <c r="AH89" s="688"/>
      <c r="AI89" s="674"/>
      <c r="AJ89" s="674"/>
      <c r="AK89" s="674"/>
      <c r="AL89" s="674"/>
      <c r="AM89" s="684"/>
      <c r="AN89" s="684"/>
      <c r="AO89" s="685"/>
      <c r="AP89" s="642"/>
      <c r="AQ89" s="642"/>
      <c r="AR89" s="642"/>
      <c r="AS89" s="642"/>
      <c r="AT89" s="642"/>
      <c r="AU89" s="642"/>
      <c r="AV89" s="651"/>
      <c r="AW89" s="644"/>
      <c r="AX89" s="674"/>
      <c r="AY89" s="674"/>
      <c r="AZ89" s="674"/>
      <c r="BA89" s="674"/>
      <c r="BB89" s="674"/>
      <c r="BC89" s="674"/>
      <c r="BD89" s="674"/>
      <c r="BE89" s="674"/>
      <c r="BF89" s="674"/>
      <c r="BG89" s="674"/>
      <c r="BH89" s="674"/>
      <c r="BI89" s="674"/>
      <c r="BJ89" s="674"/>
      <c r="BK89" s="674"/>
      <c r="BL89" s="674"/>
      <c r="BM89" s="674"/>
      <c r="BN89" s="674"/>
      <c r="BO89" s="674"/>
      <c r="BP89" s="675"/>
      <c r="BQ89" s="675"/>
      <c r="BR89" s="675"/>
      <c r="BS89" s="675"/>
      <c r="BT89" s="675"/>
      <c r="BU89" s="675"/>
      <c r="BV89" s="675"/>
      <c r="BW89" s="675"/>
      <c r="BX89" s="675"/>
      <c r="BY89" s="675"/>
      <c r="BZ89" s="675"/>
      <c r="CA89" s="675"/>
      <c r="CB89" s="675"/>
      <c r="CC89" s="675"/>
      <c r="CD89" s="675"/>
      <c r="CE89" s="676"/>
    </row>
    <row r="90" spans="2:83" ht="14.25" customHeight="1" x14ac:dyDescent="0.15">
      <c r="B90" s="712"/>
      <c r="C90" s="713"/>
      <c r="D90" s="713"/>
      <c r="E90" s="711"/>
      <c r="F90" s="36"/>
      <c r="G90" s="36"/>
      <c r="H90" s="36"/>
      <c r="I90" s="752"/>
      <c r="J90" s="753"/>
      <c r="K90" s="753"/>
      <c r="L90" s="753"/>
      <c r="M90" s="753"/>
      <c r="N90" s="754"/>
      <c r="O90" s="674"/>
      <c r="P90" s="674"/>
      <c r="Q90" s="674"/>
      <c r="R90" s="674"/>
      <c r="S90" s="674"/>
      <c r="T90" s="674"/>
      <c r="U90" s="674"/>
      <c r="V90" s="674"/>
      <c r="W90" s="674"/>
      <c r="X90" s="674"/>
      <c r="Y90" s="674"/>
      <c r="Z90" s="674"/>
      <c r="AA90" s="674"/>
      <c r="AB90" s="674"/>
      <c r="AC90" s="674"/>
      <c r="AD90" s="674"/>
      <c r="AE90" s="674"/>
      <c r="AF90" s="674"/>
      <c r="AG90" s="674"/>
      <c r="AH90" s="674"/>
      <c r="AI90" s="674"/>
      <c r="AJ90" s="674"/>
      <c r="AK90" s="674"/>
      <c r="AL90" s="674"/>
      <c r="AM90" s="684"/>
      <c r="AN90" s="684"/>
      <c r="AO90" s="685"/>
      <c r="AP90" s="642"/>
      <c r="AQ90" s="642"/>
      <c r="AR90" s="642"/>
      <c r="AS90" s="642"/>
      <c r="AT90" s="642"/>
      <c r="AU90" s="642"/>
      <c r="AV90" s="651"/>
      <c r="AW90" s="644"/>
      <c r="AX90" s="674"/>
      <c r="AY90" s="674"/>
      <c r="AZ90" s="674"/>
      <c r="BA90" s="674"/>
      <c r="BB90" s="674"/>
      <c r="BC90" s="674"/>
      <c r="BD90" s="674"/>
      <c r="BE90" s="674"/>
      <c r="BF90" s="674"/>
      <c r="BG90" s="674"/>
      <c r="BH90" s="674"/>
      <c r="BI90" s="674"/>
      <c r="BJ90" s="674"/>
      <c r="BK90" s="674"/>
      <c r="BL90" s="674"/>
      <c r="BM90" s="674"/>
      <c r="BN90" s="674"/>
      <c r="BO90" s="674"/>
      <c r="BP90" s="675"/>
      <c r="BQ90" s="675"/>
      <c r="BR90" s="675"/>
      <c r="BS90" s="675"/>
      <c r="BT90" s="675"/>
      <c r="BU90" s="675"/>
      <c r="BV90" s="675"/>
      <c r="BW90" s="675"/>
      <c r="BX90" s="675"/>
      <c r="BY90" s="675"/>
      <c r="BZ90" s="675"/>
      <c r="CA90" s="675"/>
      <c r="CB90" s="675"/>
      <c r="CC90" s="675"/>
      <c r="CD90" s="675"/>
      <c r="CE90" s="676"/>
    </row>
    <row r="91" spans="2:83" ht="14.25" customHeight="1" x14ac:dyDescent="0.15">
      <c r="B91" s="712"/>
      <c r="C91" s="713"/>
      <c r="D91" s="713"/>
      <c r="E91" s="711"/>
      <c r="F91" s="36"/>
      <c r="G91" s="36"/>
      <c r="H91" s="36"/>
      <c r="I91" s="744" t="s">
        <v>77</v>
      </c>
      <c r="J91" s="745"/>
      <c r="K91" s="745"/>
      <c r="L91" s="745"/>
      <c r="M91" s="745"/>
      <c r="N91" s="746"/>
      <c r="O91" s="658" t="str">
        <f>$O$21</f>
        <v/>
      </c>
      <c r="P91" s="658"/>
      <c r="Q91" s="658"/>
      <c r="R91" s="658"/>
      <c r="S91" s="658"/>
      <c r="T91" s="658"/>
      <c r="U91" s="658"/>
      <c r="V91" s="658"/>
      <c r="W91" s="658"/>
      <c r="X91" s="658"/>
      <c r="Y91" s="658"/>
      <c r="Z91" s="658"/>
      <c r="AA91" s="658"/>
      <c r="AB91" s="658"/>
      <c r="AC91" s="658"/>
      <c r="AD91" s="658"/>
      <c r="AE91" s="683"/>
      <c r="AF91" s="683"/>
      <c r="AG91" s="683"/>
      <c r="AH91" s="683"/>
      <c r="AI91" s="674" t="str">
        <f>$AI$21</f>
        <v/>
      </c>
      <c r="AJ91" s="674"/>
      <c r="AK91" s="674"/>
      <c r="AL91" s="674"/>
      <c r="AM91" s="684" t="str">
        <f>$AM$21</f>
        <v/>
      </c>
      <c r="AN91" s="684"/>
      <c r="AO91" s="685"/>
      <c r="AP91" s="642" t="s">
        <v>32</v>
      </c>
      <c r="AQ91" s="642"/>
      <c r="AR91" s="642" t="str">
        <f>$AR$21</f>
        <v/>
      </c>
      <c r="AS91" s="642"/>
      <c r="AT91" s="642" t="s">
        <v>32</v>
      </c>
      <c r="AU91" s="642"/>
      <c r="AV91" s="651" t="str">
        <f>$AV$21</f>
        <v/>
      </c>
      <c r="AW91" s="644"/>
      <c r="AX91" s="674" t="str">
        <f>$AX$21</f>
        <v/>
      </c>
      <c r="AY91" s="674"/>
      <c r="AZ91" s="674"/>
      <c r="BA91" s="674"/>
      <c r="BB91" s="674"/>
      <c r="BC91" s="674"/>
      <c r="BD91" s="674"/>
      <c r="BE91" s="674"/>
      <c r="BF91" s="674"/>
      <c r="BG91" s="674"/>
      <c r="BH91" s="674"/>
      <c r="BI91" s="674"/>
      <c r="BJ91" s="674"/>
      <c r="BK91" s="674"/>
      <c r="BL91" s="674"/>
      <c r="BM91" s="674"/>
      <c r="BN91" s="674"/>
      <c r="BO91" s="674"/>
      <c r="BP91" s="675"/>
      <c r="BQ91" s="675"/>
      <c r="BR91" s="675"/>
      <c r="BS91" s="675"/>
      <c r="BT91" s="675"/>
      <c r="BU91" s="675"/>
      <c r="BV91" s="675"/>
      <c r="BW91" s="675"/>
      <c r="BX91" s="675"/>
      <c r="BY91" s="675"/>
      <c r="BZ91" s="675"/>
      <c r="CA91" s="675"/>
      <c r="CB91" s="675"/>
      <c r="CC91" s="675"/>
      <c r="CD91" s="675"/>
      <c r="CE91" s="676"/>
    </row>
    <row r="92" spans="2:83" ht="14.25" customHeight="1" x14ac:dyDescent="0.15">
      <c r="B92" s="712"/>
      <c r="C92" s="713"/>
      <c r="D92" s="713"/>
      <c r="E92" s="711"/>
      <c r="F92" s="36"/>
      <c r="G92" s="36"/>
      <c r="H92" s="36"/>
      <c r="I92" s="747"/>
      <c r="J92" s="741"/>
      <c r="K92" s="741"/>
      <c r="L92" s="741"/>
      <c r="M92" s="741"/>
      <c r="N92" s="748"/>
      <c r="O92" s="688" t="str">
        <f>$O$22</f>
        <v/>
      </c>
      <c r="P92" s="688"/>
      <c r="Q92" s="688"/>
      <c r="R92" s="688"/>
      <c r="S92" s="688"/>
      <c r="T92" s="688"/>
      <c r="U92" s="688"/>
      <c r="V92" s="688"/>
      <c r="W92" s="688"/>
      <c r="X92" s="688"/>
      <c r="Y92" s="688"/>
      <c r="Z92" s="688"/>
      <c r="AA92" s="688"/>
      <c r="AB92" s="688"/>
      <c r="AC92" s="688"/>
      <c r="AD92" s="688"/>
      <c r="AE92" s="688"/>
      <c r="AF92" s="688"/>
      <c r="AG92" s="688"/>
      <c r="AH92" s="688"/>
      <c r="AI92" s="674"/>
      <c r="AJ92" s="674"/>
      <c r="AK92" s="674"/>
      <c r="AL92" s="674"/>
      <c r="AM92" s="684"/>
      <c r="AN92" s="684"/>
      <c r="AO92" s="685"/>
      <c r="AP92" s="642"/>
      <c r="AQ92" s="642"/>
      <c r="AR92" s="642"/>
      <c r="AS92" s="642"/>
      <c r="AT92" s="642"/>
      <c r="AU92" s="642"/>
      <c r="AV92" s="651"/>
      <c r="AW92" s="644"/>
      <c r="AX92" s="674"/>
      <c r="AY92" s="674"/>
      <c r="AZ92" s="674"/>
      <c r="BA92" s="674"/>
      <c r="BB92" s="674"/>
      <c r="BC92" s="674"/>
      <c r="BD92" s="674"/>
      <c r="BE92" s="674"/>
      <c r="BF92" s="674"/>
      <c r="BG92" s="674"/>
      <c r="BH92" s="674"/>
      <c r="BI92" s="674"/>
      <c r="BJ92" s="674"/>
      <c r="BK92" s="674"/>
      <c r="BL92" s="674"/>
      <c r="BM92" s="674"/>
      <c r="BN92" s="674"/>
      <c r="BO92" s="674"/>
      <c r="BP92" s="675"/>
      <c r="BQ92" s="675"/>
      <c r="BR92" s="675"/>
      <c r="BS92" s="675"/>
      <c r="BT92" s="675"/>
      <c r="BU92" s="675"/>
      <c r="BV92" s="675"/>
      <c r="BW92" s="675"/>
      <c r="BX92" s="675"/>
      <c r="BY92" s="675"/>
      <c r="BZ92" s="675"/>
      <c r="CA92" s="675"/>
      <c r="CB92" s="675"/>
      <c r="CC92" s="675"/>
      <c r="CD92" s="675"/>
      <c r="CE92" s="676"/>
    </row>
    <row r="93" spans="2:83" ht="14.25" customHeight="1" x14ac:dyDescent="0.15">
      <c r="B93" s="712"/>
      <c r="C93" s="713"/>
      <c r="D93" s="713"/>
      <c r="E93" s="711"/>
      <c r="F93" s="36"/>
      <c r="G93" s="36"/>
      <c r="H93" s="36"/>
      <c r="I93" s="747"/>
      <c r="J93" s="741"/>
      <c r="K93" s="741"/>
      <c r="L93" s="741"/>
      <c r="M93" s="741"/>
      <c r="N93" s="748"/>
      <c r="O93" s="674"/>
      <c r="P93" s="674"/>
      <c r="Q93" s="674"/>
      <c r="R93" s="674"/>
      <c r="S93" s="674"/>
      <c r="T93" s="674"/>
      <c r="U93" s="674"/>
      <c r="V93" s="674"/>
      <c r="W93" s="674"/>
      <c r="X93" s="674"/>
      <c r="Y93" s="674"/>
      <c r="Z93" s="674"/>
      <c r="AA93" s="674"/>
      <c r="AB93" s="674"/>
      <c r="AC93" s="674"/>
      <c r="AD93" s="674"/>
      <c r="AE93" s="674"/>
      <c r="AF93" s="674"/>
      <c r="AG93" s="674"/>
      <c r="AH93" s="674"/>
      <c r="AI93" s="674"/>
      <c r="AJ93" s="674"/>
      <c r="AK93" s="674"/>
      <c r="AL93" s="674"/>
      <c r="AM93" s="684"/>
      <c r="AN93" s="684"/>
      <c r="AO93" s="685"/>
      <c r="AP93" s="642"/>
      <c r="AQ93" s="642"/>
      <c r="AR93" s="642"/>
      <c r="AS93" s="642"/>
      <c r="AT93" s="642"/>
      <c r="AU93" s="642"/>
      <c r="AV93" s="651"/>
      <c r="AW93" s="644"/>
      <c r="AX93" s="674"/>
      <c r="AY93" s="674"/>
      <c r="AZ93" s="674"/>
      <c r="BA93" s="674"/>
      <c r="BB93" s="674"/>
      <c r="BC93" s="674"/>
      <c r="BD93" s="674"/>
      <c r="BE93" s="674"/>
      <c r="BF93" s="674"/>
      <c r="BG93" s="674"/>
      <c r="BH93" s="674"/>
      <c r="BI93" s="674"/>
      <c r="BJ93" s="674"/>
      <c r="BK93" s="674"/>
      <c r="BL93" s="674"/>
      <c r="BM93" s="674"/>
      <c r="BN93" s="674"/>
      <c r="BO93" s="674"/>
      <c r="BP93" s="675"/>
      <c r="BQ93" s="675"/>
      <c r="BR93" s="675"/>
      <c r="BS93" s="675"/>
      <c r="BT93" s="675"/>
      <c r="BU93" s="675"/>
      <c r="BV93" s="675"/>
      <c r="BW93" s="675"/>
      <c r="BX93" s="675"/>
      <c r="BY93" s="675"/>
      <c r="BZ93" s="675"/>
      <c r="CA93" s="675"/>
      <c r="CB93" s="675"/>
      <c r="CC93" s="675"/>
      <c r="CD93" s="675"/>
      <c r="CE93" s="676"/>
    </row>
    <row r="94" spans="2:83" ht="14.25" customHeight="1" x14ac:dyDescent="0.15">
      <c r="B94" s="714"/>
      <c r="C94" s="715"/>
      <c r="D94" s="715"/>
      <c r="E94" s="716"/>
      <c r="F94" s="36"/>
      <c r="G94" s="36"/>
      <c r="H94" s="36"/>
      <c r="I94" s="747"/>
      <c r="J94" s="741"/>
      <c r="K94" s="741"/>
      <c r="L94" s="741"/>
      <c r="M94" s="741"/>
      <c r="N94" s="748"/>
      <c r="O94" s="658" t="str">
        <f>$O$24</f>
        <v/>
      </c>
      <c r="P94" s="658"/>
      <c r="Q94" s="658"/>
      <c r="R94" s="658"/>
      <c r="S94" s="658"/>
      <c r="T94" s="658"/>
      <c r="U94" s="658"/>
      <c r="V94" s="658"/>
      <c r="W94" s="658"/>
      <c r="X94" s="658"/>
      <c r="Y94" s="658"/>
      <c r="Z94" s="658"/>
      <c r="AA94" s="658"/>
      <c r="AB94" s="658"/>
      <c r="AC94" s="658"/>
      <c r="AD94" s="658"/>
      <c r="AE94" s="683"/>
      <c r="AF94" s="683"/>
      <c r="AG94" s="683"/>
      <c r="AH94" s="683"/>
      <c r="AI94" s="674" t="str">
        <f>$AI$24</f>
        <v/>
      </c>
      <c r="AJ94" s="674"/>
      <c r="AK94" s="674"/>
      <c r="AL94" s="674"/>
      <c r="AM94" s="684" t="str">
        <f>$AM$24</f>
        <v/>
      </c>
      <c r="AN94" s="684"/>
      <c r="AO94" s="685"/>
      <c r="AP94" s="642" t="s">
        <v>32</v>
      </c>
      <c r="AQ94" s="642"/>
      <c r="AR94" s="642" t="str">
        <f>$AR$24</f>
        <v/>
      </c>
      <c r="AS94" s="642"/>
      <c r="AT94" s="642" t="s">
        <v>32</v>
      </c>
      <c r="AU94" s="642"/>
      <c r="AV94" s="651" t="str">
        <f>$AV$24</f>
        <v/>
      </c>
      <c r="AW94" s="644"/>
      <c r="AX94" s="674" t="str">
        <f>$AX$24</f>
        <v/>
      </c>
      <c r="AY94" s="674"/>
      <c r="AZ94" s="674"/>
      <c r="BA94" s="674"/>
      <c r="BB94" s="674"/>
      <c r="BC94" s="674"/>
      <c r="BD94" s="674"/>
      <c r="BE94" s="674"/>
      <c r="BF94" s="674"/>
      <c r="BG94" s="674"/>
      <c r="BH94" s="674"/>
      <c r="BI94" s="674"/>
      <c r="BJ94" s="674"/>
      <c r="BK94" s="674"/>
      <c r="BL94" s="674"/>
      <c r="BM94" s="674"/>
      <c r="BN94" s="674"/>
      <c r="BO94" s="674"/>
      <c r="BP94" s="675"/>
      <c r="BQ94" s="675"/>
      <c r="BR94" s="675"/>
      <c r="BS94" s="675"/>
      <c r="BT94" s="675"/>
      <c r="BU94" s="675"/>
      <c r="BV94" s="675"/>
      <c r="BW94" s="675"/>
      <c r="BX94" s="675"/>
      <c r="BY94" s="675"/>
      <c r="BZ94" s="675"/>
      <c r="CA94" s="675"/>
      <c r="CB94" s="675"/>
      <c r="CC94" s="675"/>
      <c r="CD94" s="675"/>
      <c r="CE94" s="676"/>
    </row>
    <row r="95" spans="2:83" ht="14.25" customHeight="1" x14ac:dyDescent="0.15">
      <c r="B95" s="5"/>
      <c r="C95" s="6" t="s">
        <v>7</v>
      </c>
      <c r="D95" s="6"/>
      <c r="E95" s="7" t="s">
        <v>9</v>
      </c>
      <c r="F95" s="36"/>
      <c r="G95" s="36"/>
      <c r="H95" s="36"/>
      <c r="I95" s="747"/>
      <c r="J95" s="741"/>
      <c r="K95" s="741"/>
      <c r="L95" s="741"/>
      <c r="M95" s="741"/>
      <c r="N95" s="748"/>
      <c r="O95" s="688" t="str">
        <f>$O$25</f>
        <v/>
      </c>
      <c r="P95" s="688"/>
      <c r="Q95" s="688"/>
      <c r="R95" s="688"/>
      <c r="S95" s="688"/>
      <c r="T95" s="688"/>
      <c r="U95" s="688"/>
      <c r="V95" s="688"/>
      <c r="W95" s="688"/>
      <c r="X95" s="688"/>
      <c r="Y95" s="688"/>
      <c r="Z95" s="688"/>
      <c r="AA95" s="688"/>
      <c r="AB95" s="688"/>
      <c r="AC95" s="688"/>
      <c r="AD95" s="688"/>
      <c r="AE95" s="688"/>
      <c r="AF95" s="688"/>
      <c r="AG95" s="688"/>
      <c r="AH95" s="688"/>
      <c r="AI95" s="674"/>
      <c r="AJ95" s="674"/>
      <c r="AK95" s="674"/>
      <c r="AL95" s="674"/>
      <c r="AM95" s="684"/>
      <c r="AN95" s="684"/>
      <c r="AO95" s="685"/>
      <c r="AP95" s="642"/>
      <c r="AQ95" s="642"/>
      <c r="AR95" s="642"/>
      <c r="AS95" s="642"/>
      <c r="AT95" s="642"/>
      <c r="AU95" s="642"/>
      <c r="AV95" s="651"/>
      <c r="AW95" s="644"/>
      <c r="AX95" s="674"/>
      <c r="AY95" s="674"/>
      <c r="AZ95" s="674"/>
      <c r="BA95" s="674"/>
      <c r="BB95" s="674"/>
      <c r="BC95" s="674"/>
      <c r="BD95" s="674"/>
      <c r="BE95" s="674"/>
      <c r="BF95" s="674"/>
      <c r="BG95" s="674"/>
      <c r="BH95" s="674"/>
      <c r="BI95" s="674"/>
      <c r="BJ95" s="674"/>
      <c r="BK95" s="674"/>
      <c r="BL95" s="674"/>
      <c r="BM95" s="674"/>
      <c r="BN95" s="674"/>
      <c r="BO95" s="674"/>
      <c r="BP95" s="675"/>
      <c r="BQ95" s="675"/>
      <c r="BR95" s="675"/>
      <c r="BS95" s="675"/>
      <c r="BT95" s="675"/>
      <c r="BU95" s="675"/>
      <c r="BV95" s="675"/>
      <c r="BW95" s="675"/>
      <c r="BX95" s="675"/>
      <c r="BY95" s="675"/>
      <c r="BZ95" s="675"/>
      <c r="CA95" s="675"/>
      <c r="CB95" s="675"/>
      <c r="CC95" s="675"/>
      <c r="CD95" s="675"/>
      <c r="CE95" s="676"/>
    </row>
    <row r="96" spans="2:83" ht="14.25" customHeight="1" thickBot="1" x14ac:dyDescent="0.2">
      <c r="B96" s="696"/>
      <c r="C96" s="648"/>
      <c r="D96" s="648"/>
      <c r="E96" s="656"/>
      <c r="F96" s="36"/>
      <c r="G96" s="36"/>
      <c r="H96" s="36"/>
      <c r="I96" s="749"/>
      <c r="J96" s="750"/>
      <c r="K96" s="750"/>
      <c r="L96" s="750"/>
      <c r="M96" s="750"/>
      <c r="N96" s="751"/>
      <c r="O96" s="706"/>
      <c r="P96" s="706"/>
      <c r="Q96" s="706"/>
      <c r="R96" s="706"/>
      <c r="S96" s="706"/>
      <c r="T96" s="706"/>
      <c r="U96" s="706"/>
      <c r="V96" s="706"/>
      <c r="W96" s="706"/>
      <c r="X96" s="706"/>
      <c r="Y96" s="706"/>
      <c r="Z96" s="706"/>
      <c r="AA96" s="706"/>
      <c r="AB96" s="706"/>
      <c r="AC96" s="706"/>
      <c r="AD96" s="706"/>
      <c r="AE96" s="706"/>
      <c r="AF96" s="706"/>
      <c r="AG96" s="706"/>
      <c r="AH96" s="706"/>
      <c r="AI96" s="706"/>
      <c r="AJ96" s="706"/>
      <c r="AK96" s="706"/>
      <c r="AL96" s="706"/>
      <c r="AM96" s="707"/>
      <c r="AN96" s="707"/>
      <c r="AO96" s="708"/>
      <c r="AP96" s="705"/>
      <c r="AQ96" s="705"/>
      <c r="AR96" s="705"/>
      <c r="AS96" s="705"/>
      <c r="AT96" s="705"/>
      <c r="AU96" s="705"/>
      <c r="AV96" s="638"/>
      <c r="AW96" s="639"/>
      <c r="AX96" s="706"/>
      <c r="AY96" s="706"/>
      <c r="AZ96" s="706"/>
      <c r="BA96" s="706"/>
      <c r="BB96" s="706"/>
      <c r="BC96" s="706"/>
      <c r="BD96" s="706"/>
      <c r="BE96" s="706"/>
      <c r="BF96" s="706"/>
      <c r="BG96" s="706"/>
      <c r="BH96" s="706"/>
      <c r="BI96" s="706"/>
      <c r="BJ96" s="706"/>
      <c r="BK96" s="706"/>
      <c r="BL96" s="706"/>
      <c r="BM96" s="706"/>
      <c r="BN96" s="706"/>
      <c r="BO96" s="706"/>
      <c r="BP96" s="721"/>
      <c r="BQ96" s="721"/>
      <c r="BR96" s="721"/>
      <c r="BS96" s="721"/>
      <c r="BT96" s="721"/>
      <c r="BU96" s="721"/>
      <c r="BV96" s="721"/>
      <c r="BW96" s="721"/>
      <c r="BX96" s="721"/>
      <c r="BY96" s="721"/>
      <c r="BZ96" s="721"/>
      <c r="CA96" s="721"/>
      <c r="CB96" s="721"/>
      <c r="CC96" s="721"/>
      <c r="CD96" s="721"/>
      <c r="CE96" s="722"/>
    </row>
    <row r="97" spans="1:95" ht="14.25" customHeight="1" x14ac:dyDescent="0.15">
      <c r="B97" s="697"/>
      <c r="C97" s="698"/>
      <c r="D97" s="698"/>
      <c r="E97" s="699"/>
      <c r="F97" s="36"/>
      <c r="G97" s="36"/>
      <c r="H97" s="36"/>
      <c r="I97" s="36"/>
      <c r="J97" s="36"/>
      <c r="K97" s="36"/>
      <c r="L97" s="4"/>
      <c r="P97" s="79"/>
    </row>
    <row r="98" spans="1:95" ht="14.25" customHeight="1" x14ac:dyDescent="0.15">
      <c r="B98" s="700"/>
      <c r="C98" s="701"/>
      <c r="D98" s="701"/>
      <c r="E98" s="649"/>
      <c r="U98" s="8"/>
    </row>
    <row r="99" spans="1:95" ht="14.25" customHeight="1" x14ac:dyDescent="0.15">
      <c r="L99" s="8" t="s">
        <v>35</v>
      </c>
    </row>
    <row r="100" spans="1:95" ht="14.25" customHeight="1" x14ac:dyDescent="0.15">
      <c r="AP100" s="717" t="s">
        <v>38</v>
      </c>
      <c r="AQ100" s="718"/>
      <c r="AR100" s="718"/>
      <c r="AS100" s="718"/>
      <c r="AT100" s="718"/>
      <c r="AU100" s="718"/>
      <c r="AV100" s="718"/>
      <c r="AW100" s="718"/>
      <c r="AX100" s="718"/>
      <c r="AY100" s="718"/>
      <c r="AZ100" s="718"/>
      <c r="BA100" s="719" t="str">
        <f>$BA$30</f>
        <v/>
      </c>
      <c r="BB100" s="720"/>
      <c r="BC100" s="720"/>
      <c r="BD100" s="720"/>
      <c r="BE100" s="720"/>
      <c r="BF100" s="720"/>
      <c r="BG100" s="720"/>
      <c r="BH100" s="720"/>
      <c r="BI100" s="720"/>
      <c r="BJ100" s="720"/>
      <c r="BK100" s="720"/>
      <c r="BL100" s="720"/>
      <c r="BM100" s="720"/>
      <c r="BN100" s="720"/>
      <c r="BO100" s="720"/>
      <c r="BP100" s="720"/>
      <c r="BQ100" s="720"/>
      <c r="BR100" s="720"/>
      <c r="BS100" s="720"/>
      <c r="BT100" s="720"/>
      <c r="BU100" s="720"/>
      <c r="BV100" s="720"/>
      <c r="BW100" s="720"/>
      <c r="BX100" s="720"/>
      <c r="BY100" s="720"/>
      <c r="BZ100" s="720"/>
      <c r="CA100" s="720"/>
      <c r="CB100" s="717" t="s">
        <v>36</v>
      </c>
      <c r="CC100" s="718"/>
      <c r="CD100" s="718"/>
      <c r="CE100" s="718"/>
    </row>
    <row r="101" spans="1:95" ht="14.25" customHeight="1" x14ac:dyDescent="0.15">
      <c r="Q101" s="79" t="str">
        <f>$Q$31</f>
        <v>令和元年</v>
      </c>
      <c r="X101" s="726" t="str">
        <f>$X$31</f>
        <v/>
      </c>
      <c r="Y101" s="726"/>
      <c r="Z101" s="726" t="s">
        <v>7</v>
      </c>
      <c r="AA101" s="726"/>
      <c r="AB101" s="726" t="str">
        <f>$AB$31</f>
        <v/>
      </c>
      <c r="AC101" s="726"/>
      <c r="AD101" s="726" t="s">
        <v>9</v>
      </c>
      <c r="AE101" s="726"/>
      <c r="AP101" s="724"/>
      <c r="AQ101" s="724"/>
      <c r="AR101" s="724"/>
      <c r="AS101" s="724"/>
      <c r="AT101" s="724"/>
      <c r="AU101" s="724"/>
      <c r="AV101" s="724"/>
      <c r="AW101" s="724"/>
      <c r="AX101" s="724"/>
      <c r="AY101" s="724"/>
      <c r="AZ101" s="724"/>
      <c r="BA101" s="725"/>
      <c r="BB101" s="725"/>
      <c r="BC101" s="725"/>
      <c r="BD101" s="725"/>
      <c r="BE101" s="725"/>
      <c r="BF101" s="725"/>
      <c r="BG101" s="725"/>
      <c r="BH101" s="725"/>
      <c r="BI101" s="725"/>
      <c r="BJ101" s="725"/>
      <c r="BK101" s="725"/>
      <c r="BL101" s="725"/>
      <c r="BM101" s="725"/>
      <c r="BN101" s="725"/>
      <c r="BO101" s="725"/>
      <c r="BP101" s="725"/>
      <c r="BQ101" s="725"/>
      <c r="BR101" s="725"/>
      <c r="BS101" s="725"/>
      <c r="BT101" s="725"/>
      <c r="BU101" s="725"/>
      <c r="BV101" s="725"/>
      <c r="BW101" s="725"/>
      <c r="BX101" s="725"/>
      <c r="BY101" s="725"/>
      <c r="BZ101" s="725"/>
      <c r="CA101" s="725"/>
      <c r="CB101" s="724"/>
      <c r="CC101" s="724"/>
      <c r="CD101" s="724"/>
      <c r="CE101" s="724"/>
    </row>
    <row r="102" spans="1:95" ht="14.25" customHeight="1" x14ac:dyDescent="0.15"/>
    <row r="103" spans="1:95" ht="14.25" customHeight="1" x14ac:dyDescent="0.15">
      <c r="L103" s="79" t="str">
        <f>$L$33</f>
        <v>第48回全国高等学校選抜バドミントン実行委員会事務局　御中</v>
      </c>
      <c r="AP103" s="717"/>
      <c r="AQ103" s="718"/>
      <c r="AR103" s="718"/>
      <c r="AS103" s="718"/>
      <c r="AT103" s="718"/>
      <c r="AU103" s="718"/>
      <c r="AV103" s="718"/>
      <c r="AW103" s="718"/>
      <c r="AX103" s="718"/>
      <c r="AY103" s="718"/>
      <c r="AZ103" s="718"/>
      <c r="BA103" s="719"/>
      <c r="BB103" s="720"/>
      <c r="BC103" s="720"/>
      <c r="BD103" s="720"/>
      <c r="BE103" s="720"/>
      <c r="BF103" s="720"/>
      <c r="BG103" s="720"/>
      <c r="BH103" s="720"/>
      <c r="BI103" s="720"/>
      <c r="BJ103" s="720"/>
      <c r="BK103" s="720"/>
      <c r="BL103" s="720"/>
      <c r="BM103" s="720"/>
      <c r="BN103" s="720"/>
      <c r="BO103" s="720"/>
      <c r="BP103" s="720"/>
      <c r="BQ103" s="720"/>
      <c r="BR103" s="720"/>
      <c r="BS103" s="720"/>
      <c r="BT103" s="720"/>
      <c r="BU103" s="720"/>
      <c r="BV103" s="720"/>
      <c r="BW103" s="720"/>
      <c r="BX103" s="720"/>
      <c r="BY103" s="720"/>
      <c r="BZ103" s="720"/>
      <c r="CA103" s="720"/>
      <c r="CB103" s="717"/>
      <c r="CC103" s="718"/>
      <c r="CD103" s="718"/>
      <c r="CE103" s="718"/>
    </row>
    <row r="104" spans="1:95" ht="14.25" customHeight="1" x14ac:dyDescent="0.15">
      <c r="AP104" s="718"/>
      <c r="AQ104" s="718"/>
      <c r="AR104" s="718"/>
      <c r="AS104" s="718"/>
      <c r="AT104" s="718"/>
      <c r="AU104" s="718"/>
      <c r="AV104" s="718"/>
      <c r="AW104" s="718"/>
      <c r="AX104" s="718"/>
      <c r="AY104" s="718"/>
      <c r="AZ104" s="718"/>
      <c r="BA104" s="720"/>
      <c r="BB104" s="720"/>
      <c r="BC104" s="720"/>
      <c r="BD104" s="720"/>
      <c r="BE104" s="720"/>
      <c r="BF104" s="720"/>
      <c r="BG104" s="720"/>
      <c r="BH104" s="720"/>
      <c r="BI104" s="720"/>
      <c r="BJ104" s="720"/>
      <c r="BK104" s="720"/>
      <c r="BL104" s="720"/>
      <c r="BM104" s="720"/>
      <c r="BN104" s="720"/>
      <c r="BO104" s="720"/>
      <c r="BP104" s="720"/>
      <c r="BQ104" s="720"/>
      <c r="BR104" s="720"/>
      <c r="BS104" s="720"/>
      <c r="BT104" s="720"/>
      <c r="BU104" s="720"/>
      <c r="BV104" s="720"/>
      <c r="BW104" s="720"/>
      <c r="BX104" s="720"/>
      <c r="BY104" s="720"/>
      <c r="BZ104" s="720"/>
      <c r="CA104" s="720"/>
      <c r="CB104" s="718"/>
      <c r="CC104" s="718"/>
      <c r="CD104" s="718"/>
      <c r="CE104" s="718"/>
    </row>
    <row r="105" spans="1:95" ht="0.95" customHeight="1" x14ac:dyDescent="0.15">
      <c r="AO105" s="287"/>
      <c r="AP105" s="287"/>
      <c r="AQ105" s="287"/>
      <c r="AR105" s="287"/>
      <c r="AS105" s="287"/>
      <c r="AT105" s="287"/>
      <c r="AU105" s="287"/>
      <c r="AV105" s="287"/>
      <c r="AW105" s="287"/>
      <c r="AX105" s="287"/>
      <c r="AY105" s="287"/>
      <c r="AZ105" s="287"/>
      <c r="BA105" s="287"/>
      <c r="BB105" s="287"/>
      <c r="BC105" s="287"/>
      <c r="BD105" s="287"/>
      <c r="BE105" s="287"/>
      <c r="BF105" s="287"/>
      <c r="BG105" s="287"/>
      <c r="BH105" s="287"/>
      <c r="BI105" s="287"/>
      <c r="BJ105" s="287"/>
      <c r="BK105" s="287"/>
      <c r="BL105" s="287"/>
      <c r="BM105" s="287"/>
      <c r="BN105" s="287"/>
      <c r="BO105" s="287"/>
      <c r="BP105" s="287"/>
      <c r="BQ105" s="287"/>
      <c r="BR105" s="287"/>
      <c r="BS105" s="287"/>
      <c r="BT105" s="287"/>
      <c r="BU105" s="287"/>
      <c r="BV105" s="287"/>
      <c r="BW105" s="287"/>
      <c r="BX105" s="287"/>
      <c r="BY105" s="287"/>
      <c r="BZ105" s="287"/>
      <c r="CA105" s="287"/>
      <c r="CB105" s="287"/>
      <c r="CC105" s="287"/>
      <c r="CD105" s="287"/>
      <c r="CE105" s="287"/>
      <c r="CF105" s="287"/>
      <c r="CG105" s="287"/>
      <c r="CH105" s="287"/>
      <c r="CI105" s="287"/>
      <c r="CJ105" s="287"/>
      <c r="CK105" s="287"/>
      <c r="CL105" s="287"/>
      <c r="CM105" s="287"/>
      <c r="CN105" s="287"/>
      <c r="CO105" s="287"/>
      <c r="CP105" s="287"/>
      <c r="CQ105" s="287"/>
    </row>
    <row r="106" spans="1:95" ht="20.100000000000001" customHeight="1" x14ac:dyDescent="0.15">
      <c r="A106" s="299"/>
      <c r="B106" s="299"/>
      <c r="C106" s="299"/>
      <c r="D106" s="299"/>
      <c r="E106" s="290"/>
      <c r="F106" s="698"/>
      <c r="G106" s="698"/>
      <c r="H106" s="698"/>
      <c r="I106" s="698"/>
      <c r="J106" s="698"/>
      <c r="K106" s="698"/>
      <c r="L106" s="698"/>
      <c r="M106" s="435"/>
      <c r="N106" s="729"/>
      <c r="O106" s="729"/>
      <c r="P106" s="729"/>
      <c r="Q106" s="729"/>
      <c r="R106" s="729"/>
      <c r="S106" s="730"/>
      <c r="T106" s="730"/>
      <c r="U106" s="730"/>
      <c r="V106" s="728"/>
      <c r="W106" s="435"/>
      <c r="X106" s="435"/>
      <c r="Y106" s="435"/>
      <c r="Z106" s="435"/>
      <c r="AA106" s="435"/>
      <c r="AB106" s="435"/>
      <c r="AC106" s="435"/>
      <c r="AD106" s="435"/>
      <c r="AE106" s="435"/>
      <c r="AF106" s="435"/>
      <c r="AG106" s="435"/>
      <c r="AH106" s="435"/>
      <c r="AI106" s="435"/>
      <c r="AJ106" s="435"/>
      <c r="AK106" s="435"/>
      <c r="AL106" s="435"/>
      <c r="AM106" s="435"/>
      <c r="AN106" s="435"/>
      <c r="AO106" s="435"/>
      <c r="AP106" s="435"/>
      <c r="AQ106" s="435"/>
      <c r="AR106" s="435"/>
      <c r="AS106" s="435"/>
      <c r="AT106" s="435"/>
      <c r="AU106" s="435"/>
      <c r="AV106" s="435"/>
      <c r="AW106" s="435"/>
      <c r="AX106" s="435"/>
      <c r="AY106" s="435"/>
      <c r="AZ106" s="435"/>
      <c r="BA106" s="435"/>
      <c r="BB106" s="435"/>
      <c r="BC106" s="435"/>
      <c r="BD106" s="435"/>
      <c r="BE106" s="435"/>
      <c r="BF106" s="435"/>
      <c r="BG106" s="435"/>
      <c r="BH106" s="435"/>
      <c r="BI106" s="435"/>
      <c r="BJ106" s="435"/>
      <c r="BK106" s="435"/>
      <c r="BL106" s="435"/>
      <c r="BM106" s="435"/>
      <c r="BN106" s="435"/>
      <c r="BO106" s="435"/>
      <c r="BP106" s="435"/>
      <c r="BQ106" s="698"/>
      <c r="BR106" s="435"/>
      <c r="BS106" s="435"/>
      <c r="BT106" s="435"/>
      <c r="BU106" s="435"/>
      <c r="BV106" s="435"/>
      <c r="BW106" s="435"/>
      <c r="BX106" s="698"/>
      <c r="BY106" s="435"/>
      <c r="BZ106" s="435"/>
      <c r="CA106" s="435"/>
      <c r="CB106" s="435"/>
      <c r="CC106" s="435"/>
      <c r="CD106" s="435"/>
      <c r="CE106" s="435"/>
      <c r="CF106" s="290"/>
      <c r="CG106" s="290"/>
      <c r="CH106" s="290"/>
      <c r="CI106" s="290"/>
      <c r="CJ106" s="290"/>
      <c r="CK106" s="290"/>
      <c r="CL106" s="290"/>
      <c r="CM106" s="290"/>
    </row>
    <row r="107" spans="1:95" ht="20.100000000000001" customHeight="1" x14ac:dyDescent="0.15">
      <c r="A107" s="299"/>
      <c r="B107" s="299"/>
      <c r="C107" s="299"/>
      <c r="D107" s="299"/>
      <c r="E107" s="290"/>
      <c r="F107" s="698"/>
      <c r="G107" s="698"/>
      <c r="H107" s="698"/>
      <c r="I107" s="698"/>
      <c r="J107" s="698"/>
      <c r="K107" s="698"/>
      <c r="L107" s="698"/>
      <c r="M107" s="435"/>
      <c r="N107" s="698"/>
      <c r="O107" s="698"/>
      <c r="P107" s="698"/>
      <c r="Q107" s="698"/>
      <c r="R107" s="698"/>
      <c r="S107" s="698"/>
      <c r="T107" s="698"/>
      <c r="U107" s="435"/>
      <c r="V107" s="728"/>
      <c r="W107" s="435"/>
      <c r="X107" s="435"/>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5"/>
      <c r="AY107" s="435"/>
      <c r="AZ107" s="435"/>
      <c r="BA107" s="435"/>
      <c r="BB107" s="435"/>
      <c r="BC107" s="435"/>
      <c r="BD107" s="435"/>
      <c r="BE107" s="435"/>
      <c r="BF107" s="435"/>
      <c r="BG107" s="435"/>
      <c r="BH107" s="435"/>
      <c r="BI107" s="435"/>
      <c r="BJ107" s="435"/>
      <c r="BK107" s="435"/>
      <c r="BL107" s="435"/>
      <c r="BM107" s="435"/>
      <c r="BN107" s="435"/>
      <c r="BO107" s="435"/>
      <c r="BP107" s="435"/>
      <c r="BQ107" s="435"/>
      <c r="BR107" s="435"/>
      <c r="BS107" s="435"/>
      <c r="BT107" s="435"/>
      <c r="BU107" s="435"/>
      <c r="BV107" s="435"/>
      <c r="BW107" s="435"/>
      <c r="BX107" s="435"/>
      <c r="BY107" s="435"/>
      <c r="BZ107" s="435"/>
      <c r="CA107" s="435"/>
      <c r="CB107" s="435"/>
      <c r="CC107" s="435"/>
      <c r="CD107" s="435"/>
      <c r="CE107" s="435"/>
      <c r="CF107" s="290"/>
      <c r="CG107" s="290"/>
      <c r="CH107" s="290"/>
      <c r="CI107" s="290"/>
      <c r="CJ107" s="290"/>
      <c r="CK107" s="290"/>
      <c r="CL107" s="290"/>
      <c r="CM107" s="290"/>
    </row>
    <row r="108" spans="1:95" ht="14.25" customHeight="1" x14ac:dyDescent="0.15">
      <c r="A108" s="48"/>
      <c r="B108" s="48"/>
      <c r="C108" s="48"/>
      <c r="D108" s="48"/>
      <c r="E108" s="290"/>
      <c r="F108" s="290"/>
      <c r="G108" s="290"/>
      <c r="H108" s="290"/>
      <c r="I108" s="290"/>
      <c r="J108" s="290"/>
      <c r="K108" s="290"/>
      <c r="L108" s="290"/>
      <c r="M108" s="290"/>
      <c r="N108" s="290"/>
      <c r="O108" s="290"/>
      <c r="P108" s="290"/>
      <c r="Q108" s="290"/>
      <c r="R108" s="290"/>
      <c r="S108" s="290"/>
      <c r="T108" s="290"/>
      <c r="U108" s="290"/>
      <c r="V108" s="290"/>
      <c r="W108" s="290"/>
      <c r="X108" s="290"/>
      <c r="Y108" s="290"/>
      <c r="Z108" s="290"/>
      <c r="AA108" s="290"/>
      <c r="AB108" s="290"/>
      <c r="AC108" s="290"/>
      <c r="AD108" s="290"/>
      <c r="AE108" s="290"/>
      <c r="AF108" s="290"/>
      <c r="AG108" s="290"/>
      <c r="AH108" s="290"/>
      <c r="AI108" s="290"/>
      <c r="AJ108" s="290"/>
      <c r="AK108" s="290"/>
      <c r="AL108" s="290"/>
      <c r="AM108" s="290"/>
      <c r="AN108" s="290"/>
      <c r="AO108" s="290"/>
      <c r="AP108" s="290"/>
      <c r="AQ108" s="290"/>
      <c r="AR108" s="290"/>
      <c r="AS108" s="290"/>
      <c r="AT108" s="290"/>
      <c r="AU108" s="290"/>
      <c r="AV108" s="290"/>
      <c r="AW108" s="290"/>
      <c r="AX108" s="290"/>
      <c r="AY108" s="290"/>
      <c r="AZ108" s="290"/>
      <c r="BA108" s="290"/>
      <c r="BB108" s="290"/>
      <c r="BC108" s="290"/>
      <c r="BD108" s="290"/>
      <c r="BE108" s="290"/>
      <c r="BF108" s="290"/>
      <c r="BG108" s="290"/>
      <c r="BH108" s="290"/>
      <c r="BI108" s="290"/>
      <c r="BJ108" s="290"/>
      <c r="BK108" s="290"/>
      <c r="BL108" s="290"/>
      <c r="BM108" s="290"/>
      <c r="BN108" s="290"/>
      <c r="BO108" s="290"/>
      <c r="BP108" s="290"/>
      <c r="BQ108" s="290"/>
      <c r="BR108" s="290"/>
      <c r="BS108" s="290"/>
      <c r="BT108" s="290"/>
      <c r="BU108" s="290"/>
      <c r="BV108" s="290"/>
      <c r="BW108" s="290"/>
      <c r="BX108" s="290"/>
      <c r="BY108" s="290"/>
      <c r="BZ108" s="290"/>
      <c r="CA108" s="290"/>
      <c r="CB108" s="290"/>
      <c r="CC108" s="290"/>
      <c r="CD108" s="290"/>
      <c r="CE108" s="290"/>
      <c r="CF108" s="290"/>
      <c r="CG108" s="290"/>
      <c r="CH108" s="290"/>
      <c r="CI108" s="290"/>
      <c r="CJ108" s="290"/>
      <c r="CK108" s="290"/>
      <c r="CL108" s="290"/>
      <c r="CM108" s="290"/>
    </row>
    <row r="109" spans="1:95" ht="14.25" customHeight="1" x14ac:dyDescent="0.15">
      <c r="A109" s="48"/>
      <c r="B109" s="48"/>
      <c r="C109" s="48"/>
      <c r="D109" s="48"/>
      <c r="E109" s="290"/>
      <c r="F109" s="290"/>
      <c r="G109" s="290"/>
      <c r="H109" s="290"/>
      <c r="I109" s="732"/>
      <c r="J109" s="732"/>
      <c r="K109" s="732"/>
      <c r="L109" s="732"/>
      <c r="M109" s="732"/>
      <c r="N109" s="732"/>
      <c r="O109" s="732"/>
      <c r="P109" s="732"/>
      <c r="Q109" s="732"/>
      <c r="R109" s="732"/>
      <c r="S109" s="732"/>
      <c r="T109" s="732"/>
      <c r="U109" s="732"/>
      <c r="V109" s="732"/>
      <c r="W109" s="732"/>
      <c r="X109" s="732"/>
      <c r="Y109" s="732"/>
      <c r="Z109" s="732"/>
      <c r="AA109" s="732"/>
      <c r="AB109" s="732"/>
      <c r="AC109" s="732"/>
      <c r="AD109" s="732"/>
      <c r="AE109" s="732"/>
      <c r="AF109" s="732"/>
      <c r="AG109" s="732"/>
      <c r="AH109" s="732"/>
      <c r="AI109" s="732"/>
      <c r="AJ109" s="732"/>
      <c r="AK109" s="732"/>
      <c r="AL109" s="732"/>
      <c r="AM109" s="732"/>
      <c r="AN109" s="732"/>
      <c r="AO109" s="732"/>
      <c r="AP109" s="732"/>
      <c r="AQ109" s="732"/>
      <c r="AR109" s="732"/>
      <c r="AS109" s="732"/>
      <c r="AT109" s="732"/>
      <c r="AU109" s="732"/>
      <c r="AV109" s="732"/>
      <c r="AW109" s="732"/>
      <c r="AX109" s="732"/>
      <c r="AY109" s="732"/>
      <c r="AZ109" s="732"/>
      <c r="BA109" s="732"/>
      <c r="BB109" s="732"/>
      <c r="BC109" s="732"/>
      <c r="BD109" s="732"/>
      <c r="BE109" s="732"/>
      <c r="BF109" s="732"/>
      <c r="BG109" s="732"/>
      <c r="BH109" s="732"/>
      <c r="BI109" s="732"/>
      <c r="BJ109" s="732"/>
      <c r="BK109" s="732"/>
      <c r="BL109" s="732"/>
      <c r="BM109" s="732"/>
      <c r="BN109" s="732"/>
      <c r="BO109" s="732"/>
      <c r="BP109" s="732"/>
      <c r="BQ109" s="732"/>
      <c r="BR109" s="732"/>
      <c r="BS109" s="732"/>
      <c r="BT109" s="732"/>
      <c r="BU109" s="732"/>
      <c r="BV109" s="732"/>
      <c r="BW109" s="732"/>
      <c r="BX109" s="732"/>
      <c r="BY109" s="732"/>
      <c r="BZ109" s="732"/>
      <c r="CA109" s="732"/>
      <c r="CB109" s="732"/>
      <c r="CC109" s="732"/>
      <c r="CD109" s="732"/>
      <c r="CE109" s="732"/>
      <c r="CF109" s="290"/>
      <c r="CG109" s="290"/>
      <c r="CH109" s="290"/>
      <c r="CI109" s="290"/>
      <c r="CJ109" s="290"/>
      <c r="CK109" s="290"/>
      <c r="CL109" s="290"/>
      <c r="CM109" s="290"/>
    </row>
    <row r="110" spans="1:95" ht="14.25" customHeight="1" x14ac:dyDescent="0.15">
      <c r="A110" s="48"/>
      <c r="B110" s="48"/>
      <c r="C110" s="48"/>
      <c r="D110" s="48"/>
      <c r="E110" s="290"/>
      <c r="F110" s="290"/>
      <c r="G110" s="290"/>
      <c r="H110" s="290"/>
      <c r="I110" s="698"/>
      <c r="J110" s="698"/>
      <c r="K110" s="698"/>
      <c r="L110" s="698"/>
      <c r="M110" s="698"/>
      <c r="N110" s="698"/>
      <c r="O110" s="698"/>
      <c r="P110" s="698"/>
      <c r="Q110" s="698"/>
      <c r="R110" s="698"/>
      <c r="S110" s="698"/>
      <c r="T110" s="698"/>
      <c r="U110" s="698"/>
      <c r="V110" s="698"/>
      <c r="W110" s="698"/>
      <c r="X110" s="698"/>
      <c r="Y110" s="698"/>
      <c r="Z110" s="698"/>
      <c r="AA110" s="698"/>
      <c r="AB110" s="698"/>
      <c r="AC110" s="698"/>
      <c r="AD110" s="698"/>
      <c r="AE110" s="698"/>
      <c r="AF110" s="698"/>
      <c r="AG110" s="698"/>
      <c r="AH110" s="698"/>
      <c r="AI110" s="698"/>
      <c r="AJ110" s="698"/>
      <c r="AK110" s="698"/>
      <c r="AL110" s="698"/>
      <c r="AM110" s="698"/>
      <c r="AN110" s="698"/>
      <c r="AO110" s="698"/>
      <c r="AP110" s="698"/>
      <c r="AQ110" s="698"/>
      <c r="AR110" s="698"/>
      <c r="AS110" s="698"/>
      <c r="AT110" s="698"/>
      <c r="AU110" s="698"/>
      <c r="AV110" s="698"/>
      <c r="AW110" s="698"/>
      <c r="AX110" s="698"/>
      <c r="AY110" s="698"/>
      <c r="AZ110" s="698"/>
      <c r="BA110" s="698"/>
      <c r="BB110" s="698"/>
      <c r="BC110" s="698"/>
      <c r="BD110" s="698"/>
      <c r="BE110" s="698"/>
      <c r="BF110" s="698"/>
      <c r="BG110" s="698"/>
      <c r="BH110" s="698"/>
      <c r="BI110" s="698"/>
      <c r="BJ110" s="698"/>
      <c r="BK110" s="698"/>
      <c r="BL110" s="698"/>
      <c r="BM110" s="698"/>
      <c r="BN110" s="698"/>
      <c r="BO110" s="698"/>
      <c r="BP110" s="698"/>
      <c r="BQ110" s="698"/>
      <c r="BR110" s="698"/>
      <c r="BS110" s="698"/>
      <c r="BT110" s="698"/>
      <c r="BU110" s="698"/>
      <c r="BV110" s="698"/>
      <c r="BW110" s="698"/>
      <c r="BX110" s="698"/>
      <c r="BY110" s="698"/>
      <c r="BZ110" s="698"/>
      <c r="CA110" s="698"/>
      <c r="CB110" s="698"/>
      <c r="CC110" s="698"/>
      <c r="CD110" s="698"/>
      <c r="CE110" s="698"/>
      <c r="CF110" s="290"/>
      <c r="CG110" s="290"/>
      <c r="CH110" s="290"/>
      <c r="CI110" s="290"/>
      <c r="CJ110" s="290"/>
      <c r="CK110" s="290"/>
      <c r="CL110" s="290"/>
      <c r="CM110" s="290"/>
    </row>
    <row r="111" spans="1:95" ht="14.25" customHeight="1" x14ac:dyDescent="0.15">
      <c r="A111" s="48"/>
      <c r="B111" s="48"/>
      <c r="C111" s="48"/>
      <c r="D111" s="48"/>
      <c r="E111" s="290"/>
      <c r="F111" s="290"/>
      <c r="G111" s="290"/>
      <c r="H111" s="290"/>
      <c r="I111" s="698"/>
      <c r="J111" s="698"/>
      <c r="K111" s="698"/>
      <c r="L111" s="698"/>
      <c r="M111" s="698"/>
      <c r="N111" s="698"/>
      <c r="O111" s="698"/>
      <c r="P111" s="698"/>
      <c r="Q111" s="698"/>
      <c r="R111" s="698"/>
      <c r="S111" s="698"/>
      <c r="T111" s="698"/>
      <c r="U111" s="698"/>
      <c r="V111" s="698"/>
      <c r="W111" s="698"/>
      <c r="X111" s="698"/>
      <c r="Y111" s="698"/>
      <c r="Z111" s="698"/>
      <c r="AA111" s="698"/>
      <c r="AB111" s="698"/>
      <c r="AC111" s="698"/>
      <c r="AD111" s="698"/>
      <c r="AE111" s="698"/>
      <c r="AF111" s="698"/>
      <c r="AG111" s="698"/>
      <c r="AH111" s="698"/>
      <c r="AI111" s="698"/>
      <c r="AJ111" s="698"/>
      <c r="AK111" s="698"/>
      <c r="AL111" s="698"/>
      <c r="AM111" s="698"/>
      <c r="AN111" s="698"/>
      <c r="AO111" s="698"/>
      <c r="AP111" s="698"/>
      <c r="AQ111" s="698"/>
      <c r="AR111" s="698"/>
      <c r="AS111" s="698"/>
      <c r="AT111" s="698"/>
      <c r="AU111" s="698"/>
      <c r="AV111" s="698"/>
      <c r="AW111" s="698"/>
      <c r="AX111" s="698"/>
      <c r="AY111" s="698"/>
      <c r="AZ111" s="698"/>
      <c r="BA111" s="698"/>
      <c r="BB111" s="698"/>
      <c r="BC111" s="698"/>
      <c r="BD111" s="698"/>
      <c r="BE111" s="698"/>
      <c r="BF111" s="698"/>
      <c r="BG111" s="698"/>
      <c r="BH111" s="698"/>
      <c r="BI111" s="698"/>
      <c r="BJ111" s="698"/>
      <c r="BK111" s="698"/>
      <c r="BL111" s="698"/>
      <c r="BM111" s="698"/>
      <c r="BN111" s="698"/>
      <c r="BO111" s="698"/>
      <c r="BP111" s="698"/>
      <c r="BQ111" s="698"/>
      <c r="BR111" s="698"/>
      <c r="BS111" s="698"/>
      <c r="BT111" s="698"/>
      <c r="BU111" s="698"/>
      <c r="BV111" s="698"/>
      <c r="BW111" s="698"/>
      <c r="BX111" s="698"/>
      <c r="BY111" s="698"/>
      <c r="BZ111" s="698"/>
      <c r="CA111" s="698"/>
      <c r="CB111" s="698"/>
      <c r="CC111" s="698"/>
      <c r="CD111" s="698"/>
      <c r="CE111" s="698"/>
      <c r="CF111" s="290"/>
      <c r="CG111" s="290"/>
      <c r="CH111" s="290"/>
      <c r="CI111" s="290"/>
      <c r="CJ111" s="290"/>
      <c r="CK111" s="290"/>
      <c r="CL111" s="290"/>
      <c r="CM111" s="290"/>
    </row>
    <row r="112" spans="1:95" ht="14.25" customHeight="1" x14ac:dyDescent="0.15">
      <c r="A112" s="290"/>
      <c r="B112" s="290"/>
      <c r="C112" s="290"/>
      <c r="D112" s="290"/>
      <c r="E112" s="290"/>
      <c r="F112" s="290"/>
      <c r="G112" s="290"/>
      <c r="H112" s="290"/>
      <c r="I112" s="698"/>
      <c r="J112" s="698"/>
      <c r="K112" s="698"/>
      <c r="L112" s="698"/>
      <c r="M112" s="698"/>
      <c r="N112" s="698"/>
      <c r="O112" s="290"/>
      <c r="P112" s="729"/>
      <c r="Q112" s="435"/>
      <c r="R112" s="731"/>
      <c r="S112" s="731"/>
      <c r="T112" s="731"/>
      <c r="U112" s="731"/>
      <c r="V112" s="698"/>
      <c r="W112" s="698"/>
      <c r="X112" s="698"/>
      <c r="Y112" s="698"/>
      <c r="Z112" s="698"/>
      <c r="AA112" s="698"/>
      <c r="AB112" s="698"/>
      <c r="AC112" s="698"/>
      <c r="AD112" s="698"/>
      <c r="AE112" s="698"/>
      <c r="AF112" s="698"/>
      <c r="AG112" s="698"/>
      <c r="AH112" s="698"/>
      <c r="AI112" s="698"/>
      <c r="AJ112" s="698"/>
      <c r="AK112" s="698"/>
      <c r="AL112" s="698"/>
      <c r="AM112" s="698"/>
      <c r="AN112" s="698"/>
      <c r="AO112" s="698"/>
      <c r="AP112" s="698"/>
      <c r="AQ112" s="698"/>
      <c r="AR112" s="698"/>
      <c r="AS112" s="698"/>
      <c r="AT112" s="698"/>
      <c r="AU112" s="698"/>
      <c r="AV112" s="698"/>
      <c r="AW112" s="698"/>
      <c r="AX112" s="698"/>
      <c r="AY112" s="698"/>
      <c r="AZ112" s="698"/>
      <c r="BA112" s="698"/>
      <c r="BB112" s="698"/>
      <c r="BC112" s="698"/>
      <c r="BD112" s="698"/>
      <c r="BE112" s="698"/>
      <c r="BF112" s="698"/>
      <c r="BG112" s="698"/>
      <c r="BH112" s="698"/>
      <c r="BI112" s="698"/>
      <c r="BJ112" s="698"/>
      <c r="BK112" s="698"/>
      <c r="BL112" s="698"/>
      <c r="BM112" s="698"/>
      <c r="BN112" s="698"/>
      <c r="BO112" s="698"/>
      <c r="BP112" s="698"/>
      <c r="BQ112" s="698"/>
      <c r="BR112" s="698"/>
      <c r="BS112" s="698"/>
      <c r="BT112" s="698"/>
      <c r="BU112" s="698"/>
      <c r="BV112" s="698"/>
      <c r="BW112" s="435"/>
      <c r="BX112" s="435"/>
      <c r="BY112" s="435"/>
      <c r="BZ112" s="698"/>
      <c r="CA112" s="698"/>
      <c r="CB112" s="698"/>
      <c r="CC112" s="435"/>
      <c r="CD112" s="435"/>
      <c r="CE112" s="435"/>
      <c r="CF112" s="290"/>
      <c r="CG112" s="290"/>
      <c r="CH112" s="290"/>
      <c r="CI112" s="290"/>
      <c r="CJ112" s="290"/>
      <c r="CK112" s="290"/>
      <c r="CL112" s="290"/>
      <c r="CM112" s="290"/>
    </row>
    <row r="113" spans="1:91" ht="14.25" customHeight="1" x14ac:dyDescent="0.15">
      <c r="A113" s="290"/>
      <c r="B113" s="300"/>
      <c r="C113" s="300"/>
      <c r="D113" s="300"/>
      <c r="E113" s="300"/>
      <c r="F113" s="300"/>
      <c r="G113" s="300"/>
      <c r="H113" s="290"/>
      <c r="I113" s="698"/>
      <c r="J113" s="698"/>
      <c r="K113" s="698"/>
      <c r="L113" s="698"/>
      <c r="M113" s="698"/>
      <c r="N113" s="698"/>
      <c r="O113" s="290"/>
      <c r="P113" s="698"/>
      <c r="Q113" s="698"/>
      <c r="R113" s="698"/>
      <c r="S113" s="698"/>
      <c r="T113" s="698"/>
      <c r="U113" s="698"/>
      <c r="V113" s="698"/>
      <c r="W113" s="698"/>
      <c r="X113" s="698"/>
      <c r="Y113" s="698"/>
      <c r="Z113" s="698"/>
      <c r="AA113" s="698"/>
      <c r="AB113" s="698"/>
      <c r="AC113" s="698"/>
      <c r="AD113" s="698"/>
      <c r="AE113" s="698"/>
      <c r="AF113" s="698"/>
      <c r="AG113" s="698"/>
      <c r="AH113" s="698"/>
      <c r="AI113" s="698"/>
      <c r="AJ113" s="698"/>
      <c r="AK113" s="698"/>
      <c r="AL113" s="698"/>
      <c r="AM113" s="698"/>
      <c r="AN113" s="698"/>
      <c r="AO113" s="698"/>
      <c r="AP113" s="698"/>
      <c r="AQ113" s="698"/>
      <c r="AR113" s="698"/>
      <c r="AS113" s="698"/>
      <c r="AT113" s="698"/>
      <c r="AU113" s="698"/>
      <c r="AV113" s="698"/>
      <c r="AW113" s="698"/>
      <c r="AX113" s="698"/>
      <c r="AY113" s="698"/>
      <c r="AZ113" s="698"/>
      <c r="BA113" s="698"/>
      <c r="BB113" s="698"/>
      <c r="BC113" s="698"/>
      <c r="BD113" s="698"/>
      <c r="BE113" s="698"/>
      <c r="BF113" s="698"/>
      <c r="BG113" s="698"/>
      <c r="BH113" s="698"/>
      <c r="BI113" s="698"/>
      <c r="BJ113" s="698"/>
      <c r="BK113" s="698"/>
      <c r="BL113" s="698"/>
      <c r="BM113" s="698"/>
      <c r="BN113" s="698"/>
      <c r="BO113" s="698"/>
      <c r="BP113" s="698"/>
      <c r="BQ113" s="698"/>
      <c r="BR113" s="698"/>
      <c r="BS113" s="698"/>
      <c r="BT113" s="698"/>
      <c r="BU113" s="698"/>
      <c r="BV113" s="435"/>
      <c r="BW113" s="435"/>
      <c r="BX113" s="435"/>
      <c r="BY113" s="435"/>
      <c r="BZ113" s="698"/>
      <c r="CA113" s="698"/>
      <c r="CB113" s="435"/>
      <c r="CC113" s="435"/>
      <c r="CD113" s="435"/>
      <c r="CE113" s="435"/>
      <c r="CF113" s="290"/>
      <c r="CG113" s="290"/>
      <c r="CH113" s="290"/>
      <c r="CI113" s="290"/>
      <c r="CJ113" s="290"/>
      <c r="CK113" s="290"/>
      <c r="CL113" s="290"/>
      <c r="CM113" s="290"/>
    </row>
    <row r="114" spans="1:91" ht="14.25" customHeight="1" x14ac:dyDescent="0.15">
      <c r="A114" s="290"/>
      <c r="B114" s="300"/>
      <c r="C114" s="300"/>
      <c r="D114" s="300"/>
      <c r="E114" s="300"/>
      <c r="F114" s="300"/>
      <c r="G114" s="300"/>
      <c r="H114" s="290"/>
      <c r="I114" s="732"/>
      <c r="J114" s="732"/>
      <c r="K114" s="732"/>
      <c r="L114" s="732"/>
      <c r="M114" s="732"/>
      <c r="N114" s="732"/>
      <c r="O114" s="732"/>
      <c r="P114" s="732"/>
      <c r="Q114" s="732"/>
      <c r="R114" s="732"/>
      <c r="S114" s="736"/>
      <c r="T114" s="732"/>
      <c r="U114" s="732"/>
      <c r="V114" s="732"/>
      <c r="W114" s="732"/>
      <c r="X114" s="732"/>
      <c r="Y114" s="732"/>
      <c r="Z114" s="732"/>
      <c r="AA114" s="732"/>
      <c r="AB114" s="732"/>
      <c r="AC114" s="732"/>
      <c r="AD114" s="736"/>
      <c r="AE114" s="736"/>
      <c r="AF114" s="736"/>
      <c r="AG114" s="435"/>
      <c r="AH114" s="435"/>
      <c r="AI114" s="435"/>
      <c r="AJ114" s="435"/>
      <c r="AK114" s="435"/>
      <c r="AL114" s="435"/>
      <c r="AM114" s="435"/>
      <c r="AN114" s="435"/>
      <c r="AO114" s="435"/>
      <c r="AP114" s="435"/>
      <c r="AQ114" s="435"/>
      <c r="AR114" s="742"/>
      <c r="AS114" s="698"/>
      <c r="AT114" s="698"/>
      <c r="AU114" s="698"/>
      <c r="AV114" s="698"/>
      <c r="AW114" s="698"/>
      <c r="AX114" s="698"/>
      <c r="AY114" s="698"/>
      <c r="AZ114" s="698"/>
      <c r="BA114" s="698"/>
      <c r="BB114" s="743"/>
      <c r="BC114" s="743"/>
      <c r="BD114" s="743"/>
      <c r="BE114" s="743"/>
      <c r="BF114" s="743"/>
      <c r="BG114" s="743"/>
      <c r="BH114" s="743"/>
      <c r="BI114" s="743"/>
      <c r="BJ114" s="698"/>
      <c r="BK114" s="743"/>
      <c r="BL114" s="743"/>
      <c r="BM114" s="743"/>
      <c r="BN114" s="743"/>
      <c r="BO114" s="743"/>
      <c r="BP114" s="743"/>
      <c r="BQ114" s="743"/>
      <c r="BR114" s="743"/>
      <c r="BS114" s="743"/>
      <c r="BT114" s="743"/>
      <c r="BU114" s="743"/>
      <c r="BV114" s="743"/>
      <c r="BW114" s="743"/>
      <c r="BX114" s="743"/>
      <c r="BY114" s="743"/>
      <c r="BZ114" s="743"/>
      <c r="CA114" s="743"/>
      <c r="CB114" s="743"/>
      <c r="CC114" s="743"/>
      <c r="CD114" s="743"/>
      <c r="CE114" s="743"/>
      <c r="CF114" s="290"/>
      <c r="CG114" s="290"/>
      <c r="CH114" s="290"/>
      <c r="CI114" s="290"/>
      <c r="CJ114" s="290"/>
      <c r="CK114" s="290"/>
      <c r="CL114" s="290"/>
      <c r="CM114" s="290"/>
    </row>
    <row r="115" spans="1:91" ht="14.25" customHeight="1" x14ac:dyDescent="0.15">
      <c r="A115" s="290"/>
      <c r="B115" s="300"/>
      <c r="C115" s="300"/>
      <c r="D115" s="300"/>
      <c r="E115" s="300"/>
      <c r="F115" s="300"/>
      <c r="G115" s="300"/>
      <c r="H115" s="290"/>
      <c r="I115" s="698"/>
      <c r="J115" s="698"/>
      <c r="K115" s="698"/>
      <c r="L115" s="698"/>
      <c r="M115" s="698"/>
      <c r="N115" s="698"/>
      <c r="O115" s="698"/>
      <c r="P115" s="698"/>
      <c r="Q115" s="698"/>
      <c r="R115" s="698"/>
      <c r="S115" s="435"/>
      <c r="T115" s="698"/>
      <c r="U115" s="698"/>
      <c r="V115" s="698"/>
      <c r="W115" s="698"/>
      <c r="X115" s="698"/>
      <c r="Y115" s="698"/>
      <c r="Z115" s="698"/>
      <c r="AA115" s="698"/>
      <c r="AB115" s="698"/>
      <c r="AC115" s="698"/>
      <c r="AD115" s="698"/>
      <c r="AE115" s="698"/>
      <c r="AF115" s="698"/>
      <c r="AG115" s="435"/>
      <c r="AH115" s="435"/>
      <c r="AI115" s="435"/>
      <c r="AJ115" s="435"/>
      <c r="AK115" s="435"/>
      <c r="AL115" s="435"/>
      <c r="AM115" s="435"/>
      <c r="AN115" s="435"/>
      <c r="AO115" s="435"/>
      <c r="AP115" s="435"/>
      <c r="AQ115" s="435"/>
      <c r="AR115" s="743"/>
      <c r="AS115" s="743"/>
      <c r="AT115" s="743"/>
      <c r="AU115" s="743"/>
      <c r="AV115" s="743"/>
      <c r="AW115" s="743"/>
      <c r="AX115" s="743"/>
      <c r="AY115" s="743"/>
      <c r="AZ115" s="743"/>
      <c r="BA115" s="743"/>
      <c r="BB115" s="743"/>
      <c r="BC115" s="743"/>
      <c r="BD115" s="743"/>
      <c r="BE115" s="743"/>
      <c r="BF115" s="743"/>
      <c r="BG115" s="743"/>
      <c r="BH115" s="743"/>
      <c r="BI115" s="743"/>
      <c r="BJ115" s="743"/>
      <c r="BK115" s="743"/>
      <c r="BL115" s="743"/>
      <c r="BM115" s="743"/>
      <c r="BN115" s="743"/>
      <c r="BO115" s="743"/>
      <c r="BP115" s="743"/>
      <c r="BQ115" s="743"/>
      <c r="BR115" s="743"/>
      <c r="BS115" s="743"/>
      <c r="BT115" s="743"/>
      <c r="BU115" s="743"/>
      <c r="BV115" s="743"/>
      <c r="BW115" s="743"/>
      <c r="BX115" s="743"/>
      <c r="BY115" s="743"/>
      <c r="BZ115" s="743"/>
      <c r="CA115" s="743"/>
      <c r="CB115" s="743"/>
      <c r="CC115" s="743"/>
      <c r="CD115" s="743"/>
      <c r="CE115" s="743"/>
      <c r="CF115" s="290"/>
      <c r="CG115" s="290"/>
      <c r="CH115" s="290"/>
      <c r="CI115" s="290"/>
      <c r="CJ115" s="290"/>
      <c r="CK115" s="290"/>
      <c r="CL115" s="290"/>
      <c r="CM115" s="290"/>
    </row>
    <row r="116" spans="1:91" ht="14.25" customHeight="1" x14ac:dyDescent="0.15">
      <c r="A116" s="290"/>
      <c r="B116" s="300"/>
      <c r="C116" s="300"/>
      <c r="D116" s="300"/>
      <c r="E116" s="300"/>
      <c r="F116" s="300"/>
      <c r="G116" s="300"/>
      <c r="H116" s="290"/>
      <c r="I116" s="435"/>
      <c r="J116" s="435"/>
      <c r="K116" s="435"/>
      <c r="L116" s="435"/>
      <c r="M116" s="435"/>
      <c r="N116" s="435"/>
      <c r="O116" s="435"/>
      <c r="P116" s="435"/>
      <c r="Q116" s="435"/>
      <c r="R116" s="435"/>
      <c r="S116" s="435"/>
      <c r="T116" s="698"/>
      <c r="U116" s="698"/>
      <c r="V116" s="698"/>
      <c r="W116" s="698"/>
      <c r="X116" s="698"/>
      <c r="Y116" s="698"/>
      <c r="Z116" s="698"/>
      <c r="AA116" s="698"/>
      <c r="AB116" s="698"/>
      <c r="AC116" s="698"/>
      <c r="AD116" s="698"/>
      <c r="AE116" s="698"/>
      <c r="AF116" s="698"/>
      <c r="AG116" s="435"/>
      <c r="AH116" s="435"/>
      <c r="AI116" s="435"/>
      <c r="AJ116" s="435"/>
      <c r="AK116" s="435"/>
      <c r="AL116" s="435"/>
      <c r="AM116" s="435"/>
      <c r="AN116" s="435"/>
      <c r="AO116" s="435"/>
      <c r="AP116" s="435"/>
      <c r="AQ116" s="435"/>
      <c r="AR116" s="743"/>
      <c r="AS116" s="743"/>
      <c r="AT116" s="743"/>
      <c r="AU116" s="743"/>
      <c r="AV116" s="743"/>
      <c r="AW116" s="743"/>
      <c r="AX116" s="743"/>
      <c r="AY116" s="743"/>
      <c r="AZ116" s="743"/>
      <c r="BA116" s="743"/>
      <c r="BB116" s="743"/>
      <c r="BC116" s="743"/>
      <c r="BD116" s="743"/>
      <c r="BE116" s="743"/>
      <c r="BF116" s="743"/>
      <c r="BG116" s="743"/>
      <c r="BH116" s="743"/>
      <c r="BI116" s="743"/>
      <c r="BJ116" s="743"/>
      <c r="BK116" s="743"/>
      <c r="BL116" s="743"/>
      <c r="BM116" s="743"/>
      <c r="BN116" s="743"/>
      <c r="BO116" s="743"/>
      <c r="BP116" s="743"/>
      <c r="BQ116" s="743"/>
      <c r="BR116" s="743"/>
      <c r="BS116" s="743"/>
      <c r="BT116" s="743"/>
      <c r="BU116" s="743"/>
      <c r="BV116" s="743"/>
      <c r="BW116" s="743"/>
      <c r="BX116" s="743"/>
      <c r="BY116" s="743"/>
      <c r="BZ116" s="743"/>
      <c r="CA116" s="743"/>
      <c r="CB116" s="743"/>
      <c r="CC116" s="743"/>
      <c r="CD116" s="743"/>
      <c r="CE116" s="743"/>
      <c r="CF116" s="290"/>
      <c r="CG116" s="290"/>
      <c r="CH116" s="290"/>
      <c r="CI116" s="290"/>
      <c r="CJ116" s="290"/>
      <c r="CK116" s="290"/>
      <c r="CL116" s="290"/>
      <c r="CM116" s="290"/>
    </row>
    <row r="117" spans="1:91" ht="14.25" customHeight="1" x14ac:dyDescent="0.15">
      <c r="A117" s="290"/>
      <c r="B117" s="300"/>
      <c r="C117" s="300"/>
      <c r="D117" s="300"/>
      <c r="E117" s="300"/>
      <c r="F117" s="300"/>
      <c r="G117" s="300"/>
      <c r="H117" s="290"/>
      <c r="I117" s="698"/>
      <c r="J117" s="698"/>
      <c r="K117" s="698"/>
      <c r="L117" s="698"/>
      <c r="M117" s="698"/>
      <c r="N117" s="698"/>
      <c r="O117" s="732"/>
      <c r="P117" s="732"/>
      <c r="Q117" s="732"/>
      <c r="R117" s="732"/>
      <c r="S117" s="732"/>
      <c r="T117" s="732"/>
      <c r="U117" s="732"/>
      <c r="V117" s="732"/>
      <c r="W117" s="732"/>
      <c r="X117" s="732"/>
      <c r="Y117" s="732"/>
      <c r="Z117" s="732"/>
      <c r="AA117" s="732"/>
      <c r="AB117" s="732"/>
      <c r="AC117" s="732"/>
      <c r="AD117" s="732"/>
      <c r="AE117" s="435"/>
      <c r="AF117" s="435"/>
      <c r="AG117" s="435"/>
      <c r="AH117" s="435"/>
      <c r="AI117" s="698"/>
      <c r="AJ117" s="698"/>
      <c r="AK117" s="698"/>
      <c r="AL117" s="698"/>
      <c r="AM117" s="737"/>
      <c r="AN117" s="698"/>
      <c r="AO117" s="698"/>
      <c r="AP117" s="698"/>
      <c r="AQ117" s="698"/>
      <c r="AR117" s="698"/>
      <c r="AS117" s="698"/>
      <c r="AT117" s="698"/>
      <c r="AU117" s="698"/>
      <c r="AV117" s="698"/>
      <c r="AW117" s="698"/>
      <c r="AX117" s="669"/>
      <c r="AY117" s="698"/>
      <c r="AZ117" s="698"/>
      <c r="BA117" s="698"/>
      <c r="BB117" s="698"/>
      <c r="BC117" s="698"/>
      <c r="BD117" s="698"/>
      <c r="BE117" s="698"/>
      <c r="BF117" s="698"/>
      <c r="BG117" s="698"/>
      <c r="BH117" s="698"/>
      <c r="BI117" s="698"/>
      <c r="BJ117" s="698"/>
      <c r="BK117" s="698"/>
      <c r="BL117" s="698"/>
      <c r="BM117" s="698"/>
      <c r="BN117" s="698"/>
      <c r="BO117" s="698"/>
      <c r="BP117" s="698"/>
      <c r="BQ117" s="698"/>
      <c r="BR117" s="698"/>
      <c r="BS117" s="698"/>
      <c r="BT117" s="698"/>
      <c r="BU117" s="698"/>
      <c r="BV117" s="698"/>
      <c r="BW117" s="698"/>
      <c r="BX117" s="698"/>
      <c r="BY117" s="698"/>
      <c r="BZ117" s="698"/>
      <c r="CA117" s="698"/>
      <c r="CB117" s="698"/>
      <c r="CC117" s="698"/>
      <c r="CD117" s="698"/>
      <c r="CE117" s="698"/>
      <c r="CF117" s="290"/>
      <c r="CG117" s="290"/>
      <c r="CH117" s="290"/>
      <c r="CI117" s="290"/>
      <c r="CJ117" s="290"/>
      <c r="CK117" s="290"/>
      <c r="CL117" s="290"/>
      <c r="CM117" s="290"/>
    </row>
    <row r="118" spans="1:91" ht="14.25" customHeight="1" x14ac:dyDescent="0.15">
      <c r="A118" s="290"/>
      <c r="B118" s="300"/>
      <c r="C118" s="300"/>
      <c r="D118" s="300"/>
      <c r="E118" s="300"/>
      <c r="F118" s="300"/>
      <c r="G118" s="300"/>
      <c r="H118" s="290"/>
      <c r="I118" s="698"/>
      <c r="J118" s="698"/>
      <c r="K118" s="698"/>
      <c r="L118" s="698"/>
      <c r="M118" s="698"/>
      <c r="N118" s="698"/>
      <c r="O118" s="698"/>
      <c r="P118" s="698"/>
      <c r="Q118" s="698"/>
      <c r="R118" s="698"/>
      <c r="S118" s="698"/>
      <c r="T118" s="698"/>
      <c r="U118" s="698"/>
      <c r="V118" s="698"/>
      <c r="W118" s="698"/>
      <c r="X118" s="698"/>
      <c r="Y118" s="698"/>
      <c r="Z118" s="698"/>
      <c r="AA118" s="698"/>
      <c r="AB118" s="698"/>
      <c r="AC118" s="698"/>
      <c r="AD118" s="698"/>
      <c r="AE118" s="435"/>
      <c r="AF118" s="435"/>
      <c r="AG118" s="435"/>
      <c r="AH118" s="435"/>
      <c r="AI118" s="698"/>
      <c r="AJ118" s="698"/>
      <c r="AK118" s="698"/>
      <c r="AL118" s="698"/>
      <c r="AM118" s="698"/>
      <c r="AN118" s="698"/>
      <c r="AO118" s="698"/>
      <c r="AP118" s="698"/>
      <c r="AQ118" s="698"/>
      <c r="AR118" s="698"/>
      <c r="AS118" s="698"/>
      <c r="AT118" s="698"/>
      <c r="AU118" s="698"/>
      <c r="AV118" s="698"/>
      <c r="AW118" s="698"/>
      <c r="AX118" s="698"/>
      <c r="AY118" s="698"/>
      <c r="AZ118" s="698"/>
      <c r="BA118" s="698"/>
      <c r="BB118" s="698"/>
      <c r="BC118" s="698"/>
      <c r="BD118" s="698"/>
      <c r="BE118" s="698"/>
      <c r="BF118" s="698"/>
      <c r="BG118" s="698"/>
      <c r="BH118" s="698"/>
      <c r="BI118" s="698"/>
      <c r="BJ118" s="698"/>
      <c r="BK118" s="698"/>
      <c r="BL118" s="698"/>
      <c r="BM118" s="698"/>
      <c r="BN118" s="698"/>
      <c r="BO118" s="698"/>
      <c r="BP118" s="698"/>
      <c r="BQ118" s="698"/>
      <c r="BR118" s="698"/>
      <c r="BS118" s="698"/>
      <c r="BT118" s="698"/>
      <c r="BU118" s="698"/>
      <c r="BV118" s="698"/>
      <c r="BW118" s="698"/>
      <c r="BX118" s="698"/>
      <c r="BY118" s="698"/>
      <c r="BZ118" s="698"/>
      <c r="CA118" s="698"/>
      <c r="CB118" s="698"/>
      <c r="CC118" s="698"/>
      <c r="CD118" s="698"/>
      <c r="CE118" s="698"/>
      <c r="CF118" s="290"/>
      <c r="CG118" s="290"/>
      <c r="CH118" s="290"/>
      <c r="CI118" s="290"/>
      <c r="CJ118" s="290"/>
      <c r="CK118" s="290"/>
      <c r="CL118" s="290"/>
      <c r="CM118" s="290"/>
    </row>
    <row r="119" spans="1:91" ht="14.25" customHeight="1" x14ac:dyDescent="0.15">
      <c r="A119" s="290"/>
      <c r="B119" s="290"/>
      <c r="C119" s="290"/>
      <c r="D119" s="290"/>
      <c r="E119" s="290"/>
      <c r="F119" s="290"/>
      <c r="G119" s="290"/>
      <c r="H119" s="290"/>
      <c r="I119" s="698"/>
      <c r="J119" s="698"/>
      <c r="K119" s="698"/>
      <c r="L119" s="698"/>
      <c r="M119" s="698"/>
      <c r="N119" s="698"/>
      <c r="O119" s="698"/>
      <c r="P119" s="698"/>
      <c r="Q119" s="698"/>
      <c r="R119" s="698"/>
      <c r="S119" s="698"/>
      <c r="T119" s="698"/>
      <c r="U119" s="698"/>
      <c r="V119" s="698"/>
      <c r="W119" s="698"/>
      <c r="X119" s="698"/>
      <c r="Y119" s="698"/>
      <c r="Z119" s="698"/>
      <c r="AA119" s="698"/>
      <c r="AB119" s="698"/>
      <c r="AC119" s="698"/>
      <c r="AD119" s="698"/>
      <c r="AE119" s="435"/>
      <c r="AF119" s="435"/>
      <c r="AG119" s="435"/>
      <c r="AH119" s="435"/>
      <c r="AI119" s="698"/>
      <c r="AJ119" s="698"/>
      <c r="AK119" s="698"/>
      <c r="AL119" s="698"/>
      <c r="AM119" s="698"/>
      <c r="AN119" s="698"/>
      <c r="AO119" s="698"/>
      <c r="AP119" s="698"/>
      <c r="AQ119" s="698"/>
      <c r="AR119" s="698"/>
      <c r="AS119" s="698"/>
      <c r="AT119" s="698"/>
      <c r="AU119" s="698"/>
      <c r="AV119" s="698"/>
      <c r="AW119" s="698"/>
      <c r="AX119" s="698"/>
      <c r="AY119" s="698"/>
      <c r="AZ119" s="698"/>
      <c r="BA119" s="698"/>
      <c r="BB119" s="698"/>
      <c r="BC119" s="698"/>
      <c r="BD119" s="698"/>
      <c r="BE119" s="698"/>
      <c r="BF119" s="698"/>
      <c r="BG119" s="698"/>
      <c r="BH119" s="698"/>
      <c r="BI119" s="698"/>
      <c r="BJ119" s="698"/>
      <c r="BK119" s="698"/>
      <c r="BL119" s="698"/>
      <c r="BM119" s="698"/>
      <c r="BN119" s="698"/>
      <c r="BO119" s="698"/>
      <c r="BP119" s="698"/>
      <c r="BQ119" s="698"/>
      <c r="BR119" s="698"/>
      <c r="BS119" s="698"/>
      <c r="BT119" s="698"/>
      <c r="BU119" s="698"/>
      <c r="BV119" s="698"/>
      <c r="BW119" s="698"/>
      <c r="BX119" s="698"/>
      <c r="BY119" s="698"/>
      <c r="BZ119" s="698"/>
      <c r="CA119" s="698"/>
      <c r="CB119" s="698"/>
      <c r="CC119" s="698"/>
      <c r="CD119" s="698"/>
      <c r="CE119" s="698"/>
      <c r="CF119" s="290"/>
      <c r="CG119" s="290"/>
      <c r="CH119" s="290"/>
      <c r="CI119" s="290"/>
      <c r="CJ119" s="290"/>
      <c r="CK119" s="290"/>
      <c r="CL119" s="290"/>
      <c r="CM119" s="290"/>
    </row>
    <row r="120" spans="1:91" ht="14.25" customHeight="1" x14ac:dyDescent="0.15">
      <c r="A120" s="290"/>
      <c r="B120" s="290"/>
      <c r="C120" s="290"/>
      <c r="D120" s="290"/>
      <c r="E120" s="290"/>
      <c r="F120" s="36"/>
      <c r="G120" s="36"/>
      <c r="H120" s="36"/>
      <c r="I120" s="740"/>
      <c r="J120" s="741"/>
      <c r="K120" s="741"/>
      <c r="L120" s="741"/>
      <c r="M120" s="741"/>
      <c r="N120" s="741"/>
      <c r="O120" s="732"/>
      <c r="P120" s="732"/>
      <c r="Q120" s="732"/>
      <c r="R120" s="732"/>
      <c r="S120" s="732"/>
      <c r="T120" s="732"/>
      <c r="U120" s="732"/>
      <c r="V120" s="732"/>
      <c r="W120" s="732"/>
      <c r="X120" s="732"/>
      <c r="Y120" s="732"/>
      <c r="Z120" s="732"/>
      <c r="AA120" s="732"/>
      <c r="AB120" s="732"/>
      <c r="AC120" s="732"/>
      <c r="AD120" s="732"/>
      <c r="AE120" s="435"/>
      <c r="AF120" s="435"/>
      <c r="AG120" s="435"/>
      <c r="AH120" s="435"/>
      <c r="AI120" s="728"/>
      <c r="AJ120" s="728"/>
      <c r="AK120" s="728"/>
      <c r="AL120" s="728"/>
      <c r="AM120" s="729"/>
      <c r="AN120" s="729"/>
      <c r="AO120" s="729"/>
      <c r="AP120" s="698"/>
      <c r="AQ120" s="698"/>
      <c r="AR120" s="698"/>
      <c r="AS120" s="698"/>
      <c r="AT120" s="698"/>
      <c r="AU120" s="698"/>
      <c r="AV120" s="698"/>
      <c r="AW120" s="698"/>
      <c r="AX120" s="728"/>
      <c r="AY120" s="728"/>
      <c r="AZ120" s="728"/>
      <c r="BA120" s="728"/>
      <c r="BB120" s="728"/>
      <c r="BC120" s="728"/>
      <c r="BD120" s="728"/>
      <c r="BE120" s="728"/>
      <c r="BF120" s="728"/>
      <c r="BG120" s="728"/>
      <c r="BH120" s="728"/>
      <c r="BI120" s="728"/>
      <c r="BJ120" s="728"/>
      <c r="BK120" s="728"/>
      <c r="BL120" s="728"/>
      <c r="BM120" s="728"/>
      <c r="BN120" s="728"/>
      <c r="BO120" s="728"/>
      <c r="BP120" s="738"/>
      <c r="BQ120" s="738"/>
      <c r="BR120" s="738"/>
      <c r="BS120" s="738"/>
      <c r="BT120" s="738"/>
      <c r="BU120" s="738"/>
      <c r="BV120" s="738"/>
      <c r="BW120" s="738"/>
      <c r="BX120" s="738"/>
      <c r="BY120" s="738"/>
      <c r="BZ120" s="738"/>
      <c r="CA120" s="738"/>
      <c r="CB120" s="738"/>
      <c r="CC120" s="738"/>
      <c r="CD120" s="738"/>
      <c r="CE120" s="738"/>
      <c r="CF120" s="290"/>
      <c r="CG120" s="290"/>
      <c r="CH120" s="290"/>
      <c r="CI120" s="290"/>
      <c r="CJ120" s="290"/>
      <c r="CK120" s="290"/>
      <c r="CL120" s="290"/>
      <c r="CM120" s="290"/>
    </row>
    <row r="121" spans="1:91" ht="14.25" customHeight="1" x14ac:dyDescent="0.15">
      <c r="A121" s="290"/>
      <c r="B121" s="290"/>
      <c r="C121" s="290"/>
      <c r="D121" s="290"/>
      <c r="E121" s="290"/>
      <c r="F121" s="36"/>
      <c r="G121" s="36"/>
      <c r="H121" s="36"/>
      <c r="I121" s="741"/>
      <c r="J121" s="741"/>
      <c r="K121" s="741"/>
      <c r="L121" s="741"/>
      <c r="M121" s="741"/>
      <c r="N121" s="741"/>
      <c r="O121" s="728"/>
      <c r="P121" s="728"/>
      <c r="Q121" s="728"/>
      <c r="R121" s="728"/>
      <c r="S121" s="728"/>
      <c r="T121" s="728"/>
      <c r="U121" s="728"/>
      <c r="V121" s="728"/>
      <c r="W121" s="728"/>
      <c r="X121" s="728"/>
      <c r="Y121" s="728"/>
      <c r="Z121" s="728"/>
      <c r="AA121" s="728"/>
      <c r="AB121" s="728"/>
      <c r="AC121" s="728"/>
      <c r="AD121" s="728"/>
      <c r="AE121" s="728"/>
      <c r="AF121" s="728"/>
      <c r="AG121" s="728"/>
      <c r="AH121" s="728"/>
      <c r="AI121" s="728"/>
      <c r="AJ121" s="728"/>
      <c r="AK121" s="728"/>
      <c r="AL121" s="728"/>
      <c r="AM121" s="729"/>
      <c r="AN121" s="729"/>
      <c r="AO121" s="729"/>
      <c r="AP121" s="698"/>
      <c r="AQ121" s="698"/>
      <c r="AR121" s="698"/>
      <c r="AS121" s="698"/>
      <c r="AT121" s="698"/>
      <c r="AU121" s="698"/>
      <c r="AV121" s="698"/>
      <c r="AW121" s="698"/>
      <c r="AX121" s="728"/>
      <c r="AY121" s="728"/>
      <c r="AZ121" s="728"/>
      <c r="BA121" s="728"/>
      <c r="BB121" s="728"/>
      <c r="BC121" s="728"/>
      <c r="BD121" s="728"/>
      <c r="BE121" s="728"/>
      <c r="BF121" s="728"/>
      <c r="BG121" s="728"/>
      <c r="BH121" s="728"/>
      <c r="BI121" s="728"/>
      <c r="BJ121" s="728"/>
      <c r="BK121" s="728"/>
      <c r="BL121" s="728"/>
      <c r="BM121" s="728"/>
      <c r="BN121" s="728"/>
      <c r="BO121" s="728"/>
      <c r="BP121" s="738"/>
      <c r="BQ121" s="738"/>
      <c r="BR121" s="738"/>
      <c r="BS121" s="738"/>
      <c r="BT121" s="738"/>
      <c r="BU121" s="738"/>
      <c r="BV121" s="738"/>
      <c r="BW121" s="738"/>
      <c r="BX121" s="738"/>
      <c r="BY121" s="738"/>
      <c r="BZ121" s="738"/>
      <c r="CA121" s="738"/>
      <c r="CB121" s="738"/>
      <c r="CC121" s="738"/>
      <c r="CD121" s="738"/>
      <c r="CE121" s="738"/>
      <c r="CF121" s="290"/>
      <c r="CG121" s="290"/>
      <c r="CH121" s="290"/>
      <c r="CI121" s="290"/>
      <c r="CJ121" s="290"/>
      <c r="CK121" s="290"/>
      <c r="CL121" s="290"/>
      <c r="CM121" s="290"/>
    </row>
    <row r="122" spans="1:91" ht="14.25" customHeight="1" x14ac:dyDescent="0.15">
      <c r="A122" s="290"/>
      <c r="B122" s="739"/>
      <c r="C122" s="710"/>
      <c r="D122" s="710"/>
      <c r="E122" s="710"/>
      <c r="F122" s="36"/>
      <c r="G122" s="36"/>
      <c r="H122" s="36"/>
      <c r="I122" s="741"/>
      <c r="J122" s="741"/>
      <c r="K122" s="741"/>
      <c r="L122" s="741"/>
      <c r="M122" s="741"/>
      <c r="N122" s="741"/>
      <c r="O122" s="728"/>
      <c r="P122" s="728"/>
      <c r="Q122" s="728"/>
      <c r="R122" s="728"/>
      <c r="S122" s="728"/>
      <c r="T122" s="728"/>
      <c r="U122" s="728"/>
      <c r="V122" s="728"/>
      <c r="W122" s="728"/>
      <c r="X122" s="728"/>
      <c r="Y122" s="728"/>
      <c r="Z122" s="728"/>
      <c r="AA122" s="728"/>
      <c r="AB122" s="728"/>
      <c r="AC122" s="728"/>
      <c r="AD122" s="728"/>
      <c r="AE122" s="728"/>
      <c r="AF122" s="728"/>
      <c r="AG122" s="728"/>
      <c r="AH122" s="728"/>
      <c r="AI122" s="728"/>
      <c r="AJ122" s="728"/>
      <c r="AK122" s="728"/>
      <c r="AL122" s="728"/>
      <c r="AM122" s="729"/>
      <c r="AN122" s="729"/>
      <c r="AO122" s="729"/>
      <c r="AP122" s="698"/>
      <c r="AQ122" s="698"/>
      <c r="AR122" s="698"/>
      <c r="AS122" s="698"/>
      <c r="AT122" s="698"/>
      <c r="AU122" s="698"/>
      <c r="AV122" s="698"/>
      <c r="AW122" s="698"/>
      <c r="AX122" s="728"/>
      <c r="AY122" s="728"/>
      <c r="AZ122" s="728"/>
      <c r="BA122" s="728"/>
      <c r="BB122" s="728"/>
      <c r="BC122" s="728"/>
      <c r="BD122" s="728"/>
      <c r="BE122" s="728"/>
      <c r="BF122" s="728"/>
      <c r="BG122" s="728"/>
      <c r="BH122" s="728"/>
      <c r="BI122" s="728"/>
      <c r="BJ122" s="728"/>
      <c r="BK122" s="728"/>
      <c r="BL122" s="728"/>
      <c r="BM122" s="728"/>
      <c r="BN122" s="728"/>
      <c r="BO122" s="728"/>
      <c r="BP122" s="738"/>
      <c r="BQ122" s="738"/>
      <c r="BR122" s="738"/>
      <c r="BS122" s="738"/>
      <c r="BT122" s="738"/>
      <c r="BU122" s="738"/>
      <c r="BV122" s="738"/>
      <c r="BW122" s="738"/>
      <c r="BX122" s="738"/>
      <c r="BY122" s="738"/>
      <c r="BZ122" s="738"/>
      <c r="CA122" s="738"/>
      <c r="CB122" s="738"/>
      <c r="CC122" s="738"/>
      <c r="CD122" s="738"/>
      <c r="CE122" s="738"/>
      <c r="CF122" s="290"/>
      <c r="CG122" s="290"/>
      <c r="CH122" s="290"/>
      <c r="CI122" s="290"/>
      <c r="CJ122" s="290"/>
      <c r="CK122" s="290"/>
      <c r="CL122" s="290"/>
      <c r="CM122" s="290"/>
    </row>
    <row r="123" spans="1:91" ht="14.25" customHeight="1" x14ac:dyDescent="0.15">
      <c r="A123" s="290"/>
      <c r="B123" s="710"/>
      <c r="C123" s="710"/>
      <c r="D123" s="710"/>
      <c r="E123" s="710"/>
      <c r="F123" s="36"/>
      <c r="G123" s="36"/>
      <c r="H123" s="36"/>
      <c r="I123" s="741"/>
      <c r="J123" s="741"/>
      <c r="K123" s="741"/>
      <c r="L123" s="741"/>
      <c r="M123" s="741"/>
      <c r="N123" s="741"/>
      <c r="O123" s="732"/>
      <c r="P123" s="732"/>
      <c r="Q123" s="732"/>
      <c r="R123" s="732"/>
      <c r="S123" s="732"/>
      <c r="T123" s="732"/>
      <c r="U123" s="732"/>
      <c r="V123" s="732"/>
      <c r="W123" s="732"/>
      <c r="X123" s="732"/>
      <c r="Y123" s="732"/>
      <c r="Z123" s="732"/>
      <c r="AA123" s="732"/>
      <c r="AB123" s="732"/>
      <c r="AC123" s="732"/>
      <c r="AD123" s="732"/>
      <c r="AE123" s="435"/>
      <c r="AF123" s="435"/>
      <c r="AG123" s="435"/>
      <c r="AH123" s="435"/>
      <c r="AI123" s="728"/>
      <c r="AJ123" s="728"/>
      <c r="AK123" s="728"/>
      <c r="AL123" s="728"/>
      <c r="AM123" s="729"/>
      <c r="AN123" s="729"/>
      <c r="AO123" s="729"/>
      <c r="AP123" s="698"/>
      <c r="AQ123" s="698"/>
      <c r="AR123" s="698"/>
      <c r="AS123" s="698"/>
      <c r="AT123" s="698"/>
      <c r="AU123" s="698"/>
      <c r="AV123" s="698"/>
      <c r="AW123" s="698"/>
      <c r="AX123" s="728"/>
      <c r="AY123" s="728"/>
      <c r="AZ123" s="728"/>
      <c r="BA123" s="728"/>
      <c r="BB123" s="728"/>
      <c r="BC123" s="728"/>
      <c r="BD123" s="728"/>
      <c r="BE123" s="728"/>
      <c r="BF123" s="728"/>
      <c r="BG123" s="728"/>
      <c r="BH123" s="728"/>
      <c r="BI123" s="728"/>
      <c r="BJ123" s="728"/>
      <c r="BK123" s="728"/>
      <c r="BL123" s="728"/>
      <c r="BM123" s="728"/>
      <c r="BN123" s="728"/>
      <c r="BO123" s="728"/>
      <c r="BP123" s="738"/>
      <c r="BQ123" s="738"/>
      <c r="BR123" s="738"/>
      <c r="BS123" s="738"/>
      <c r="BT123" s="738"/>
      <c r="BU123" s="738"/>
      <c r="BV123" s="738"/>
      <c r="BW123" s="738"/>
      <c r="BX123" s="738"/>
      <c r="BY123" s="738"/>
      <c r="BZ123" s="738"/>
      <c r="CA123" s="738"/>
      <c r="CB123" s="738"/>
      <c r="CC123" s="738"/>
      <c r="CD123" s="738"/>
      <c r="CE123" s="738"/>
      <c r="CF123" s="290"/>
      <c r="CG123" s="290"/>
      <c r="CH123" s="290"/>
      <c r="CI123" s="290"/>
      <c r="CJ123" s="290"/>
      <c r="CK123" s="290"/>
      <c r="CL123" s="290"/>
      <c r="CM123" s="290"/>
    </row>
    <row r="124" spans="1:91" ht="14.25" customHeight="1" x14ac:dyDescent="0.15">
      <c r="A124" s="290"/>
      <c r="B124" s="710"/>
      <c r="C124" s="710"/>
      <c r="D124" s="710"/>
      <c r="E124" s="710"/>
      <c r="F124" s="36"/>
      <c r="G124" s="36"/>
      <c r="H124" s="36"/>
      <c r="I124" s="741"/>
      <c r="J124" s="741"/>
      <c r="K124" s="741"/>
      <c r="L124" s="741"/>
      <c r="M124" s="741"/>
      <c r="N124" s="741"/>
      <c r="O124" s="728"/>
      <c r="P124" s="728"/>
      <c r="Q124" s="728"/>
      <c r="R124" s="728"/>
      <c r="S124" s="728"/>
      <c r="T124" s="728"/>
      <c r="U124" s="728"/>
      <c r="V124" s="728"/>
      <c r="W124" s="728"/>
      <c r="X124" s="728"/>
      <c r="Y124" s="728"/>
      <c r="Z124" s="728"/>
      <c r="AA124" s="728"/>
      <c r="AB124" s="728"/>
      <c r="AC124" s="728"/>
      <c r="AD124" s="728"/>
      <c r="AE124" s="728"/>
      <c r="AF124" s="728"/>
      <c r="AG124" s="728"/>
      <c r="AH124" s="728"/>
      <c r="AI124" s="728"/>
      <c r="AJ124" s="728"/>
      <c r="AK124" s="728"/>
      <c r="AL124" s="728"/>
      <c r="AM124" s="729"/>
      <c r="AN124" s="729"/>
      <c r="AO124" s="729"/>
      <c r="AP124" s="698"/>
      <c r="AQ124" s="698"/>
      <c r="AR124" s="698"/>
      <c r="AS124" s="698"/>
      <c r="AT124" s="698"/>
      <c r="AU124" s="698"/>
      <c r="AV124" s="698"/>
      <c r="AW124" s="698"/>
      <c r="AX124" s="728"/>
      <c r="AY124" s="728"/>
      <c r="AZ124" s="728"/>
      <c r="BA124" s="728"/>
      <c r="BB124" s="728"/>
      <c r="BC124" s="728"/>
      <c r="BD124" s="728"/>
      <c r="BE124" s="728"/>
      <c r="BF124" s="728"/>
      <c r="BG124" s="728"/>
      <c r="BH124" s="728"/>
      <c r="BI124" s="728"/>
      <c r="BJ124" s="728"/>
      <c r="BK124" s="728"/>
      <c r="BL124" s="728"/>
      <c r="BM124" s="728"/>
      <c r="BN124" s="728"/>
      <c r="BO124" s="728"/>
      <c r="BP124" s="738"/>
      <c r="BQ124" s="738"/>
      <c r="BR124" s="738"/>
      <c r="BS124" s="738"/>
      <c r="BT124" s="738"/>
      <c r="BU124" s="738"/>
      <c r="BV124" s="738"/>
      <c r="BW124" s="738"/>
      <c r="BX124" s="738"/>
      <c r="BY124" s="738"/>
      <c r="BZ124" s="738"/>
      <c r="CA124" s="738"/>
      <c r="CB124" s="738"/>
      <c r="CC124" s="738"/>
      <c r="CD124" s="738"/>
      <c r="CE124" s="738"/>
      <c r="CF124" s="290"/>
      <c r="CG124" s="290"/>
      <c r="CH124" s="290"/>
      <c r="CI124" s="290"/>
      <c r="CJ124" s="290"/>
      <c r="CK124" s="290"/>
      <c r="CL124" s="290"/>
      <c r="CM124" s="290"/>
    </row>
    <row r="125" spans="1:91" ht="14.25" customHeight="1" x14ac:dyDescent="0.15">
      <c r="A125" s="290"/>
      <c r="B125" s="710"/>
      <c r="C125" s="710"/>
      <c r="D125" s="710"/>
      <c r="E125" s="710"/>
      <c r="F125" s="36"/>
      <c r="G125" s="36"/>
      <c r="H125" s="36"/>
      <c r="I125" s="741"/>
      <c r="J125" s="741"/>
      <c r="K125" s="741"/>
      <c r="L125" s="741"/>
      <c r="M125" s="741"/>
      <c r="N125" s="741"/>
      <c r="O125" s="728"/>
      <c r="P125" s="728"/>
      <c r="Q125" s="728"/>
      <c r="R125" s="728"/>
      <c r="S125" s="728"/>
      <c r="T125" s="728"/>
      <c r="U125" s="728"/>
      <c r="V125" s="728"/>
      <c r="W125" s="728"/>
      <c r="X125" s="728"/>
      <c r="Y125" s="728"/>
      <c r="Z125" s="728"/>
      <c r="AA125" s="728"/>
      <c r="AB125" s="728"/>
      <c r="AC125" s="728"/>
      <c r="AD125" s="728"/>
      <c r="AE125" s="728"/>
      <c r="AF125" s="728"/>
      <c r="AG125" s="728"/>
      <c r="AH125" s="728"/>
      <c r="AI125" s="728"/>
      <c r="AJ125" s="728"/>
      <c r="AK125" s="728"/>
      <c r="AL125" s="728"/>
      <c r="AM125" s="729"/>
      <c r="AN125" s="729"/>
      <c r="AO125" s="729"/>
      <c r="AP125" s="698"/>
      <c r="AQ125" s="698"/>
      <c r="AR125" s="698"/>
      <c r="AS125" s="698"/>
      <c r="AT125" s="698"/>
      <c r="AU125" s="698"/>
      <c r="AV125" s="698"/>
      <c r="AW125" s="698"/>
      <c r="AX125" s="728"/>
      <c r="AY125" s="728"/>
      <c r="AZ125" s="728"/>
      <c r="BA125" s="728"/>
      <c r="BB125" s="728"/>
      <c r="BC125" s="728"/>
      <c r="BD125" s="728"/>
      <c r="BE125" s="728"/>
      <c r="BF125" s="728"/>
      <c r="BG125" s="728"/>
      <c r="BH125" s="728"/>
      <c r="BI125" s="728"/>
      <c r="BJ125" s="728"/>
      <c r="BK125" s="728"/>
      <c r="BL125" s="728"/>
      <c r="BM125" s="728"/>
      <c r="BN125" s="728"/>
      <c r="BO125" s="728"/>
      <c r="BP125" s="738"/>
      <c r="BQ125" s="738"/>
      <c r="BR125" s="738"/>
      <c r="BS125" s="738"/>
      <c r="BT125" s="738"/>
      <c r="BU125" s="738"/>
      <c r="BV125" s="738"/>
      <c r="BW125" s="738"/>
      <c r="BX125" s="738"/>
      <c r="BY125" s="738"/>
      <c r="BZ125" s="738"/>
      <c r="CA125" s="738"/>
      <c r="CB125" s="738"/>
      <c r="CC125" s="738"/>
      <c r="CD125" s="738"/>
      <c r="CE125" s="738"/>
      <c r="CF125" s="290"/>
      <c r="CG125" s="290"/>
      <c r="CH125" s="290"/>
      <c r="CI125" s="290"/>
      <c r="CJ125" s="290"/>
      <c r="CK125" s="290"/>
      <c r="CL125" s="290"/>
      <c r="CM125" s="290"/>
    </row>
    <row r="126" spans="1:91" ht="14.25" customHeight="1" x14ac:dyDescent="0.15">
      <c r="A126" s="290"/>
      <c r="B126" s="710"/>
      <c r="C126" s="710"/>
      <c r="D126" s="710"/>
      <c r="E126" s="710"/>
      <c r="F126" s="36"/>
      <c r="G126" s="36"/>
      <c r="H126" s="36"/>
      <c r="I126" s="740"/>
      <c r="J126" s="741"/>
      <c r="K126" s="741"/>
      <c r="L126" s="741"/>
      <c r="M126" s="741"/>
      <c r="N126" s="741"/>
      <c r="O126" s="732"/>
      <c r="P126" s="732"/>
      <c r="Q126" s="732"/>
      <c r="R126" s="732"/>
      <c r="S126" s="732"/>
      <c r="T126" s="732"/>
      <c r="U126" s="732"/>
      <c r="V126" s="732"/>
      <c r="W126" s="732"/>
      <c r="X126" s="732"/>
      <c r="Y126" s="732"/>
      <c r="Z126" s="732"/>
      <c r="AA126" s="732"/>
      <c r="AB126" s="732"/>
      <c r="AC126" s="732"/>
      <c r="AD126" s="732"/>
      <c r="AE126" s="435"/>
      <c r="AF126" s="435"/>
      <c r="AG126" s="435"/>
      <c r="AH126" s="435"/>
      <c r="AI126" s="728"/>
      <c r="AJ126" s="728"/>
      <c r="AK126" s="728"/>
      <c r="AL126" s="728"/>
      <c r="AM126" s="729"/>
      <c r="AN126" s="729"/>
      <c r="AO126" s="729"/>
      <c r="AP126" s="698"/>
      <c r="AQ126" s="698"/>
      <c r="AR126" s="698"/>
      <c r="AS126" s="698"/>
      <c r="AT126" s="698"/>
      <c r="AU126" s="698"/>
      <c r="AV126" s="698"/>
      <c r="AW126" s="698"/>
      <c r="AX126" s="728"/>
      <c r="AY126" s="728"/>
      <c r="AZ126" s="728"/>
      <c r="BA126" s="728"/>
      <c r="BB126" s="728"/>
      <c r="BC126" s="728"/>
      <c r="BD126" s="728"/>
      <c r="BE126" s="728"/>
      <c r="BF126" s="728"/>
      <c r="BG126" s="728"/>
      <c r="BH126" s="728"/>
      <c r="BI126" s="728"/>
      <c r="BJ126" s="728"/>
      <c r="BK126" s="728"/>
      <c r="BL126" s="728"/>
      <c r="BM126" s="728"/>
      <c r="BN126" s="728"/>
      <c r="BO126" s="728"/>
      <c r="BP126" s="738"/>
      <c r="BQ126" s="738"/>
      <c r="BR126" s="738"/>
      <c r="BS126" s="738"/>
      <c r="BT126" s="738"/>
      <c r="BU126" s="738"/>
      <c r="BV126" s="738"/>
      <c r="BW126" s="738"/>
      <c r="BX126" s="738"/>
      <c r="BY126" s="738"/>
      <c r="BZ126" s="738"/>
      <c r="CA126" s="738"/>
      <c r="CB126" s="738"/>
      <c r="CC126" s="738"/>
      <c r="CD126" s="738"/>
      <c r="CE126" s="738"/>
      <c r="CF126" s="290"/>
      <c r="CG126" s="290"/>
      <c r="CH126" s="290"/>
      <c r="CI126" s="290"/>
      <c r="CJ126" s="290"/>
      <c r="CK126" s="290"/>
      <c r="CL126" s="290"/>
      <c r="CM126" s="290"/>
    </row>
    <row r="127" spans="1:91" ht="14.25" customHeight="1" x14ac:dyDescent="0.15">
      <c r="A127" s="290"/>
      <c r="B127" s="710"/>
      <c r="C127" s="710"/>
      <c r="D127" s="710"/>
      <c r="E127" s="710"/>
      <c r="F127" s="36"/>
      <c r="G127" s="36"/>
      <c r="H127" s="36"/>
      <c r="I127" s="741"/>
      <c r="J127" s="741"/>
      <c r="K127" s="741"/>
      <c r="L127" s="741"/>
      <c r="M127" s="741"/>
      <c r="N127" s="741"/>
      <c r="O127" s="728"/>
      <c r="P127" s="728"/>
      <c r="Q127" s="728"/>
      <c r="R127" s="728"/>
      <c r="S127" s="728"/>
      <c r="T127" s="728"/>
      <c r="U127" s="728"/>
      <c r="V127" s="728"/>
      <c r="W127" s="728"/>
      <c r="X127" s="728"/>
      <c r="Y127" s="728"/>
      <c r="Z127" s="728"/>
      <c r="AA127" s="728"/>
      <c r="AB127" s="728"/>
      <c r="AC127" s="728"/>
      <c r="AD127" s="728"/>
      <c r="AE127" s="728"/>
      <c r="AF127" s="728"/>
      <c r="AG127" s="728"/>
      <c r="AH127" s="728"/>
      <c r="AI127" s="728"/>
      <c r="AJ127" s="728"/>
      <c r="AK127" s="728"/>
      <c r="AL127" s="728"/>
      <c r="AM127" s="729"/>
      <c r="AN127" s="729"/>
      <c r="AO127" s="729"/>
      <c r="AP127" s="698"/>
      <c r="AQ127" s="698"/>
      <c r="AR127" s="698"/>
      <c r="AS127" s="698"/>
      <c r="AT127" s="698"/>
      <c r="AU127" s="698"/>
      <c r="AV127" s="698"/>
      <c r="AW127" s="698"/>
      <c r="AX127" s="728"/>
      <c r="AY127" s="728"/>
      <c r="AZ127" s="728"/>
      <c r="BA127" s="728"/>
      <c r="BB127" s="728"/>
      <c r="BC127" s="728"/>
      <c r="BD127" s="728"/>
      <c r="BE127" s="728"/>
      <c r="BF127" s="728"/>
      <c r="BG127" s="728"/>
      <c r="BH127" s="728"/>
      <c r="BI127" s="728"/>
      <c r="BJ127" s="728"/>
      <c r="BK127" s="728"/>
      <c r="BL127" s="728"/>
      <c r="BM127" s="728"/>
      <c r="BN127" s="728"/>
      <c r="BO127" s="728"/>
      <c r="BP127" s="738"/>
      <c r="BQ127" s="738"/>
      <c r="BR127" s="738"/>
      <c r="BS127" s="738"/>
      <c r="BT127" s="738"/>
      <c r="BU127" s="738"/>
      <c r="BV127" s="738"/>
      <c r="BW127" s="738"/>
      <c r="BX127" s="738"/>
      <c r="BY127" s="738"/>
      <c r="BZ127" s="738"/>
      <c r="CA127" s="738"/>
      <c r="CB127" s="738"/>
      <c r="CC127" s="738"/>
      <c r="CD127" s="738"/>
      <c r="CE127" s="738"/>
      <c r="CF127" s="290"/>
      <c r="CG127" s="290"/>
      <c r="CH127" s="290"/>
      <c r="CI127" s="290"/>
      <c r="CJ127" s="290"/>
      <c r="CK127" s="290"/>
      <c r="CL127" s="290"/>
      <c r="CM127" s="290"/>
    </row>
    <row r="128" spans="1:91" ht="14.25" customHeight="1" x14ac:dyDescent="0.15">
      <c r="A128" s="290"/>
      <c r="B128" s="710"/>
      <c r="C128" s="710"/>
      <c r="D128" s="710"/>
      <c r="E128" s="710"/>
      <c r="F128" s="36"/>
      <c r="G128" s="36"/>
      <c r="H128" s="36"/>
      <c r="I128" s="741"/>
      <c r="J128" s="741"/>
      <c r="K128" s="741"/>
      <c r="L128" s="741"/>
      <c r="M128" s="741"/>
      <c r="N128" s="741"/>
      <c r="O128" s="728"/>
      <c r="P128" s="728"/>
      <c r="Q128" s="728"/>
      <c r="R128" s="728"/>
      <c r="S128" s="728"/>
      <c r="T128" s="728"/>
      <c r="U128" s="728"/>
      <c r="V128" s="728"/>
      <c r="W128" s="728"/>
      <c r="X128" s="728"/>
      <c r="Y128" s="728"/>
      <c r="Z128" s="728"/>
      <c r="AA128" s="728"/>
      <c r="AB128" s="728"/>
      <c r="AC128" s="728"/>
      <c r="AD128" s="728"/>
      <c r="AE128" s="728"/>
      <c r="AF128" s="728"/>
      <c r="AG128" s="728"/>
      <c r="AH128" s="728"/>
      <c r="AI128" s="728"/>
      <c r="AJ128" s="728"/>
      <c r="AK128" s="728"/>
      <c r="AL128" s="728"/>
      <c r="AM128" s="729"/>
      <c r="AN128" s="729"/>
      <c r="AO128" s="729"/>
      <c r="AP128" s="698"/>
      <c r="AQ128" s="698"/>
      <c r="AR128" s="698"/>
      <c r="AS128" s="698"/>
      <c r="AT128" s="698"/>
      <c r="AU128" s="698"/>
      <c r="AV128" s="698"/>
      <c r="AW128" s="698"/>
      <c r="AX128" s="728"/>
      <c r="AY128" s="728"/>
      <c r="AZ128" s="728"/>
      <c r="BA128" s="728"/>
      <c r="BB128" s="728"/>
      <c r="BC128" s="728"/>
      <c r="BD128" s="728"/>
      <c r="BE128" s="728"/>
      <c r="BF128" s="728"/>
      <c r="BG128" s="728"/>
      <c r="BH128" s="728"/>
      <c r="BI128" s="728"/>
      <c r="BJ128" s="728"/>
      <c r="BK128" s="728"/>
      <c r="BL128" s="728"/>
      <c r="BM128" s="728"/>
      <c r="BN128" s="728"/>
      <c r="BO128" s="728"/>
      <c r="BP128" s="738"/>
      <c r="BQ128" s="738"/>
      <c r="BR128" s="738"/>
      <c r="BS128" s="738"/>
      <c r="BT128" s="738"/>
      <c r="BU128" s="738"/>
      <c r="BV128" s="738"/>
      <c r="BW128" s="738"/>
      <c r="BX128" s="738"/>
      <c r="BY128" s="738"/>
      <c r="BZ128" s="738"/>
      <c r="CA128" s="738"/>
      <c r="CB128" s="738"/>
      <c r="CC128" s="738"/>
      <c r="CD128" s="738"/>
      <c r="CE128" s="738"/>
      <c r="CF128" s="290"/>
      <c r="CG128" s="290"/>
      <c r="CH128" s="290"/>
      <c r="CI128" s="290"/>
      <c r="CJ128" s="290"/>
      <c r="CK128" s="290"/>
      <c r="CL128" s="290"/>
      <c r="CM128" s="290"/>
    </row>
    <row r="129" spans="1:91" ht="14.25" customHeight="1" x14ac:dyDescent="0.15">
      <c r="A129" s="290"/>
      <c r="B129" s="710"/>
      <c r="C129" s="710"/>
      <c r="D129" s="710"/>
      <c r="E129" s="710"/>
      <c r="F129" s="36"/>
      <c r="G129" s="36"/>
      <c r="H129" s="36"/>
      <c r="I129" s="741"/>
      <c r="J129" s="741"/>
      <c r="K129" s="741"/>
      <c r="L129" s="741"/>
      <c r="M129" s="741"/>
      <c r="N129" s="741"/>
      <c r="O129" s="732"/>
      <c r="P129" s="732"/>
      <c r="Q129" s="732"/>
      <c r="R129" s="732"/>
      <c r="S129" s="732"/>
      <c r="T129" s="732"/>
      <c r="U129" s="732"/>
      <c r="V129" s="732"/>
      <c r="W129" s="732"/>
      <c r="X129" s="732"/>
      <c r="Y129" s="732"/>
      <c r="Z129" s="732"/>
      <c r="AA129" s="732"/>
      <c r="AB129" s="732"/>
      <c r="AC129" s="732"/>
      <c r="AD129" s="732"/>
      <c r="AE129" s="435"/>
      <c r="AF129" s="435"/>
      <c r="AG129" s="435"/>
      <c r="AH129" s="435"/>
      <c r="AI129" s="728"/>
      <c r="AJ129" s="728"/>
      <c r="AK129" s="728"/>
      <c r="AL129" s="728"/>
      <c r="AM129" s="729"/>
      <c r="AN129" s="729"/>
      <c r="AO129" s="729"/>
      <c r="AP129" s="698"/>
      <c r="AQ129" s="698"/>
      <c r="AR129" s="698"/>
      <c r="AS129" s="698"/>
      <c r="AT129" s="698"/>
      <c r="AU129" s="698"/>
      <c r="AV129" s="698"/>
      <c r="AW129" s="698"/>
      <c r="AX129" s="728"/>
      <c r="AY129" s="728"/>
      <c r="AZ129" s="728"/>
      <c r="BA129" s="728"/>
      <c r="BB129" s="728"/>
      <c r="BC129" s="728"/>
      <c r="BD129" s="728"/>
      <c r="BE129" s="728"/>
      <c r="BF129" s="728"/>
      <c r="BG129" s="728"/>
      <c r="BH129" s="728"/>
      <c r="BI129" s="728"/>
      <c r="BJ129" s="728"/>
      <c r="BK129" s="728"/>
      <c r="BL129" s="728"/>
      <c r="BM129" s="728"/>
      <c r="BN129" s="728"/>
      <c r="BO129" s="728"/>
      <c r="BP129" s="738"/>
      <c r="BQ129" s="738"/>
      <c r="BR129" s="738"/>
      <c r="BS129" s="738"/>
      <c r="BT129" s="738"/>
      <c r="BU129" s="738"/>
      <c r="BV129" s="738"/>
      <c r="BW129" s="738"/>
      <c r="BX129" s="738"/>
      <c r="BY129" s="738"/>
      <c r="BZ129" s="738"/>
      <c r="CA129" s="738"/>
      <c r="CB129" s="738"/>
      <c r="CC129" s="738"/>
      <c r="CD129" s="738"/>
      <c r="CE129" s="738"/>
      <c r="CF129" s="290"/>
      <c r="CG129" s="290"/>
      <c r="CH129" s="290"/>
      <c r="CI129" s="290"/>
      <c r="CJ129" s="290"/>
      <c r="CK129" s="290"/>
      <c r="CL129" s="290"/>
      <c r="CM129" s="290"/>
    </row>
    <row r="130" spans="1:91" ht="14.25" customHeight="1" x14ac:dyDescent="0.15">
      <c r="A130" s="290"/>
      <c r="B130" s="6"/>
      <c r="C130" s="6"/>
      <c r="D130" s="6"/>
      <c r="E130" s="6"/>
      <c r="F130" s="36"/>
      <c r="G130" s="36"/>
      <c r="H130" s="36"/>
      <c r="I130" s="741"/>
      <c r="J130" s="741"/>
      <c r="K130" s="741"/>
      <c r="L130" s="741"/>
      <c r="M130" s="741"/>
      <c r="N130" s="741"/>
      <c r="O130" s="728"/>
      <c r="P130" s="728"/>
      <c r="Q130" s="728"/>
      <c r="R130" s="728"/>
      <c r="S130" s="728"/>
      <c r="T130" s="728"/>
      <c r="U130" s="728"/>
      <c r="V130" s="728"/>
      <c r="W130" s="728"/>
      <c r="X130" s="728"/>
      <c r="Y130" s="728"/>
      <c r="Z130" s="728"/>
      <c r="AA130" s="728"/>
      <c r="AB130" s="728"/>
      <c r="AC130" s="728"/>
      <c r="AD130" s="728"/>
      <c r="AE130" s="728"/>
      <c r="AF130" s="728"/>
      <c r="AG130" s="728"/>
      <c r="AH130" s="728"/>
      <c r="AI130" s="728"/>
      <c r="AJ130" s="728"/>
      <c r="AK130" s="728"/>
      <c r="AL130" s="728"/>
      <c r="AM130" s="729"/>
      <c r="AN130" s="729"/>
      <c r="AO130" s="729"/>
      <c r="AP130" s="698"/>
      <c r="AQ130" s="698"/>
      <c r="AR130" s="698"/>
      <c r="AS130" s="698"/>
      <c r="AT130" s="698"/>
      <c r="AU130" s="698"/>
      <c r="AV130" s="698"/>
      <c r="AW130" s="698"/>
      <c r="AX130" s="728"/>
      <c r="AY130" s="728"/>
      <c r="AZ130" s="728"/>
      <c r="BA130" s="728"/>
      <c r="BB130" s="728"/>
      <c r="BC130" s="728"/>
      <c r="BD130" s="728"/>
      <c r="BE130" s="728"/>
      <c r="BF130" s="728"/>
      <c r="BG130" s="728"/>
      <c r="BH130" s="728"/>
      <c r="BI130" s="728"/>
      <c r="BJ130" s="728"/>
      <c r="BK130" s="728"/>
      <c r="BL130" s="728"/>
      <c r="BM130" s="728"/>
      <c r="BN130" s="728"/>
      <c r="BO130" s="728"/>
      <c r="BP130" s="738"/>
      <c r="BQ130" s="738"/>
      <c r="BR130" s="738"/>
      <c r="BS130" s="738"/>
      <c r="BT130" s="738"/>
      <c r="BU130" s="738"/>
      <c r="BV130" s="738"/>
      <c r="BW130" s="738"/>
      <c r="BX130" s="738"/>
      <c r="BY130" s="738"/>
      <c r="BZ130" s="738"/>
      <c r="CA130" s="738"/>
      <c r="CB130" s="738"/>
      <c r="CC130" s="738"/>
      <c r="CD130" s="738"/>
      <c r="CE130" s="738"/>
      <c r="CF130" s="290"/>
      <c r="CG130" s="290"/>
      <c r="CH130" s="290"/>
      <c r="CI130" s="290"/>
      <c r="CJ130" s="290"/>
      <c r="CK130" s="290"/>
      <c r="CL130" s="290"/>
      <c r="CM130" s="290"/>
    </row>
    <row r="131" spans="1:91" ht="14.25" customHeight="1" x14ac:dyDescent="0.15">
      <c r="A131" s="290"/>
      <c r="B131" s="698"/>
      <c r="C131" s="698"/>
      <c r="D131" s="698"/>
      <c r="E131" s="698"/>
      <c r="F131" s="36"/>
      <c r="G131" s="36"/>
      <c r="H131" s="36"/>
      <c r="I131" s="741"/>
      <c r="J131" s="741"/>
      <c r="K131" s="741"/>
      <c r="L131" s="741"/>
      <c r="M131" s="741"/>
      <c r="N131" s="741"/>
      <c r="O131" s="728"/>
      <c r="P131" s="728"/>
      <c r="Q131" s="728"/>
      <c r="R131" s="728"/>
      <c r="S131" s="728"/>
      <c r="T131" s="728"/>
      <c r="U131" s="728"/>
      <c r="V131" s="728"/>
      <c r="W131" s="728"/>
      <c r="X131" s="728"/>
      <c r="Y131" s="728"/>
      <c r="Z131" s="728"/>
      <c r="AA131" s="728"/>
      <c r="AB131" s="728"/>
      <c r="AC131" s="728"/>
      <c r="AD131" s="728"/>
      <c r="AE131" s="728"/>
      <c r="AF131" s="728"/>
      <c r="AG131" s="728"/>
      <c r="AH131" s="728"/>
      <c r="AI131" s="728"/>
      <c r="AJ131" s="728"/>
      <c r="AK131" s="728"/>
      <c r="AL131" s="728"/>
      <c r="AM131" s="729"/>
      <c r="AN131" s="729"/>
      <c r="AO131" s="729"/>
      <c r="AP131" s="698"/>
      <c r="AQ131" s="698"/>
      <c r="AR131" s="698"/>
      <c r="AS131" s="698"/>
      <c r="AT131" s="698"/>
      <c r="AU131" s="698"/>
      <c r="AV131" s="698"/>
      <c r="AW131" s="698"/>
      <c r="AX131" s="728"/>
      <c r="AY131" s="728"/>
      <c r="AZ131" s="728"/>
      <c r="BA131" s="728"/>
      <c r="BB131" s="728"/>
      <c r="BC131" s="728"/>
      <c r="BD131" s="728"/>
      <c r="BE131" s="728"/>
      <c r="BF131" s="728"/>
      <c r="BG131" s="728"/>
      <c r="BH131" s="728"/>
      <c r="BI131" s="728"/>
      <c r="BJ131" s="728"/>
      <c r="BK131" s="728"/>
      <c r="BL131" s="728"/>
      <c r="BM131" s="728"/>
      <c r="BN131" s="728"/>
      <c r="BO131" s="728"/>
      <c r="BP131" s="738"/>
      <c r="BQ131" s="738"/>
      <c r="BR131" s="738"/>
      <c r="BS131" s="738"/>
      <c r="BT131" s="738"/>
      <c r="BU131" s="738"/>
      <c r="BV131" s="738"/>
      <c r="BW131" s="738"/>
      <c r="BX131" s="738"/>
      <c r="BY131" s="738"/>
      <c r="BZ131" s="738"/>
      <c r="CA131" s="738"/>
      <c r="CB131" s="738"/>
      <c r="CC131" s="738"/>
      <c r="CD131" s="738"/>
      <c r="CE131" s="738"/>
      <c r="CF131" s="290"/>
      <c r="CG131" s="290"/>
      <c r="CH131" s="290"/>
      <c r="CI131" s="290"/>
      <c r="CJ131" s="290"/>
      <c r="CK131" s="290"/>
      <c r="CL131" s="290"/>
      <c r="CM131" s="290"/>
    </row>
    <row r="132" spans="1:91" ht="14.25" customHeight="1" x14ac:dyDescent="0.15">
      <c r="A132" s="290"/>
      <c r="B132" s="698"/>
      <c r="C132" s="698"/>
      <c r="D132" s="698"/>
      <c r="E132" s="698"/>
      <c r="F132" s="36"/>
      <c r="G132" s="36"/>
      <c r="H132" s="36"/>
      <c r="I132" s="36"/>
      <c r="J132" s="36"/>
      <c r="K132" s="36"/>
      <c r="L132" s="290"/>
      <c r="M132" s="290"/>
      <c r="N132" s="290"/>
      <c r="O132" s="290"/>
      <c r="P132" s="297"/>
      <c r="Q132" s="290"/>
      <c r="R132" s="290"/>
      <c r="S132" s="290"/>
      <c r="T132" s="290"/>
      <c r="U132" s="290"/>
      <c r="V132" s="290"/>
      <c r="W132" s="290"/>
      <c r="X132" s="290"/>
      <c r="Y132" s="290"/>
      <c r="Z132" s="290"/>
      <c r="AA132" s="290"/>
      <c r="AB132" s="290"/>
      <c r="AC132" s="290"/>
      <c r="AD132" s="290"/>
      <c r="AE132" s="290"/>
      <c r="AF132" s="290"/>
      <c r="AG132" s="290"/>
      <c r="AH132" s="290"/>
      <c r="AI132" s="290"/>
      <c r="AJ132" s="290"/>
      <c r="AK132" s="290"/>
      <c r="AL132" s="290"/>
      <c r="AM132" s="290"/>
      <c r="AN132" s="290"/>
      <c r="AO132" s="290"/>
      <c r="AP132" s="290"/>
      <c r="AQ132" s="290"/>
      <c r="AR132" s="290"/>
      <c r="AS132" s="290"/>
      <c r="AT132" s="290"/>
      <c r="AU132" s="290"/>
      <c r="AV132" s="290"/>
      <c r="AW132" s="290"/>
      <c r="AX132" s="290"/>
      <c r="AY132" s="290"/>
      <c r="AZ132" s="290"/>
      <c r="BA132" s="290"/>
      <c r="BB132" s="290"/>
      <c r="BC132" s="290"/>
      <c r="BD132" s="290"/>
      <c r="BE132" s="290"/>
      <c r="BF132" s="290"/>
      <c r="BG132" s="290"/>
      <c r="BH132" s="290"/>
      <c r="BI132" s="290"/>
      <c r="BJ132" s="290"/>
      <c r="BK132" s="290"/>
      <c r="BL132" s="290"/>
      <c r="BM132" s="290"/>
      <c r="BN132" s="290"/>
      <c r="BO132" s="290"/>
      <c r="BP132" s="290"/>
      <c r="BQ132" s="290"/>
      <c r="BR132" s="290"/>
      <c r="BS132" s="290"/>
      <c r="BT132" s="290"/>
      <c r="BU132" s="290"/>
      <c r="BV132" s="290"/>
      <c r="BW132" s="290"/>
      <c r="BX132" s="290"/>
      <c r="BY132" s="290"/>
      <c r="BZ132" s="290"/>
      <c r="CA132" s="290"/>
      <c r="CB132" s="290"/>
      <c r="CC132" s="290"/>
      <c r="CD132" s="290"/>
      <c r="CE132" s="290"/>
      <c r="CF132" s="290"/>
      <c r="CG132" s="290"/>
      <c r="CH132" s="290"/>
      <c r="CI132" s="290"/>
      <c r="CJ132" s="290"/>
      <c r="CK132" s="290"/>
      <c r="CL132" s="290"/>
      <c r="CM132" s="290"/>
    </row>
    <row r="133" spans="1:91" ht="14.25" customHeight="1" x14ac:dyDescent="0.15">
      <c r="A133" s="290"/>
      <c r="B133" s="698"/>
      <c r="C133" s="698"/>
      <c r="D133" s="698"/>
      <c r="E133" s="698"/>
      <c r="F133" s="290"/>
      <c r="G133" s="290"/>
      <c r="H133" s="290"/>
      <c r="I133" s="290"/>
      <c r="J133" s="290"/>
      <c r="K133" s="290"/>
      <c r="L133" s="290"/>
      <c r="M133" s="290"/>
      <c r="N133" s="290"/>
      <c r="O133" s="290"/>
      <c r="P133" s="290"/>
      <c r="Q133" s="290"/>
      <c r="R133" s="290"/>
      <c r="S133" s="290"/>
      <c r="T133" s="290"/>
      <c r="U133" s="298"/>
      <c r="V133" s="290"/>
      <c r="W133" s="290"/>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90"/>
      <c r="AS133" s="290"/>
      <c r="AT133" s="290"/>
      <c r="AU133" s="290"/>
      <c r="AV133" s="290"/>
      <c r="AW133" s="290"/>
      <c r="AX133" s="290"/>
      <c r="AY133" s="290"/>
      <c r="AZ133" s="290"/>
      <c r="BA133" s="290"/>
      <c r="BB133" s="290"/>
      <c r="BC133" s="290"/>
      <c r="BD133" s="290"/>
      <c r="BE133" s="290"/>
      <c r="BF133" s="290"/>
      <c r="BG133" s="290"/>
      <c r="BH133" s="290"/>
      <c r="BI133" s="290"/>
      <c r="BJ133" s="290"/>
      <c r="BK133" s="290"/>
      <c r="BL133" s="290"/>
      <c r="BM133" s="290"/>
      <c r="BN133" s="290"/>
      <c r="BO133" s="290"/>
      <c r="BP133" s="290"/>
      <c r="BQ133" s="290"/>
      <c r="BR133" s="290"/>
      <c r="BS133" s="290"/>
      <c r="BT133" s="290"/>
      <c r="BU133" s="290"/>
      <c r="BV133" s="290"/>
      <c r="BW133" s="290"/>
      <c r="BX133" s="290"/>
      <c r="BY133" s="290"/>
      <c r="BZ133" s="290"/>
      <c r="CA133" s="290"/>
      <c r="CB133" s="290"/>
      <c r="CC133" s="290"/>
      <c r="CD133" s="290"/>
      <c r="CE133" s="290"/>
      <c r="CF133" s="290"/>
      <c r="CG133" s="290"/>
      <c r="CH133" s="290"/>
      <c r="CI133" s="290"/>
      <c r="CJ133" s="290"/>
      <c r="CK133" s="290"/>
      <c r="CL133" s="290"/>
      <c r="CM133" s="290"/>
    </row>
    <row r="134" spans="1:91" ht="14.25" customHeight="1" x14ac:dyDescent="0.15">
      <c r="A134" s="290"/>
      <c r="B134" s="290"/>
      <c r="C134" s="290"/>
      <c r="D134" s="290"/>
      <c r="E134" s="290"/>
      <c r="F134" s="290"/>
      <c r="G134" s="290"/>
      <c r="H134" s="290"/>
      <c r="I134" s="290"/>
      <c r="J134" s="290"/>
      <c r="K134" s="290"/>
      <c r="L134" s="298"/>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290"/>
      <c r="AY134" s="290"/>
      <c r="AZ134" s="290"/>
      <c r="BA134" s="290"/>
      <c r="BB134" s="290"/>
      <c r="BC134" s="290"/>
      <c r="BD134" s="290"/>
      <c r="BE134" s="290"/>
      <c r="BF134" s="290"/>
      <c r="BG134" s="290"/>
      <c r="BH134" s="290"/>
      <c r="BI134" s="290"/>
      <c r="BJ134" s="290"/>
      <c r="BK134" s="290"/>
      <c r="BL134" s="290"/>
      <c r="BM134" s="290"/>
      <c r="BN134" s="290"/>
      <c r="BO134" s="290"/>
      <c r="BP134" s="290"/>
      <c r="BQ134" s="290"/>
      <c r="BR134" s="290"/>
      <c r="BS134" s="290"/>
      <c r="BT134" s="290"/>
      <c r="BU134" s="290"/>
      <c r="BV134" s="290"/>
      <c r="BW134" s="290"/>
      <c r="BX134" s="290"/>
      <c r="BY134" s="290"/>
      <c r="BZ134" s="290"/>
      <c r="CA134" s="290"/>
      <c r="CB134" s="290"/>
      <c r="CC134" s="290"/>
      <c r="CD134" s="290"/>
      <c r="CE134" s="290"/>
      <c r="CF134" s="290"/>
      <c r="CG134" s="290"/>
      <c r="CH134" s="290"/>
      <c r="CI134" s="290"/>
      <c r="CJ134" s="290"/>
      <c r="CK134" s="290"/>
      <c r="CL134" s="290"/>
      <c r="CM134" s="290"/>
    </row>
    <row r="135" spans="1:91" ht="14.25" customHeight="1" x14ac:dyDescent="0.15">
      <c r="A135" s="290"/>
      <c r="B135" s="290"/>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290"/>
      <c r="Z135" s="290"/>
      <c r="AA135" s="290"/>
      <c r="AB135" s="290"/>
      <c r="AC135" s="290"/>
      <c r="AD135" s="290"/>
      <c r="AE135" s="290"/>
      <c r="AF135" s="290"/>
      <c r="AG135" s="290"/>
      <c r="AH135" s="290"/>
      <c r="AI135" s="290"/>
      <c r="AJ135" s="290"/>
      <c r="AK135" s="290"/>
      <c r="AL135" s="290"/>
      <c r="AM135" s="290"/>
      <c r="AN135" s="290"/>
      <c r="AO135" s="290"/>
      <c r="AP135" s="717"/>
      <c r="AQ135" s="718"/>
      <c r="AR135" s="718"/>
      <c r="AS135" s="718"/>
      <c r="AT135" s="718"/>
      <c r="AU135" s="718"/>
      <c r="AV135" s="718"/>
      <c r="AW135" s="718"/>
      <c r="AX135" s="718"/>
      <c r="AY135" s="718"/>
      <c r="AZ135" s="718"/>
      <c r="BA135" s="719"/>
      <c r="BB135" s="720"/>
      <c r="BC135" s="720"/>
      <c r="BD135" s="720"/>
      <c r="BE135" s="720"/>
      <c r="BF135" s="720"/>
      <c r="BG135" s="720"/>
      <c r="BH135" s="720"/>
      <c r="BI135" s="720"/>
      <c r="BJ135" s="720"/>
      <c r="BK135" s="720"/>
      <c r="BL135" s="720"/>
      <c r="BM135" s="720"/>
      <c r="BN135" s="720"/>
      <c r="BO135" s="720"/>
      <c r="BP135" s="720"/>
      <c r="BQ135" s="720"/>
      <c r="BR135" s="720"/>
      <c r="BS135" s="720"/>
      <c r="BT135" s="720"/>
      <c r="BU135" s="720"/>
      <c r="BV135" s="720"/>
      <c r="BW135" s="720"/>
      <c r="BX135" s="720"/>
      <c r="BY135" s="720"/>
      <c r="BZ135" s="720"/>
      <c r="CA135" s="720"/>
      <c r="CB135" s="717"/>
      <c r="CC135" s="718"/>
      <c r="CD135" s="718"/>
      <c r="CE135" s="718"/>
      <c r="CF135" s="290"/>
      <c r="CG135" s="290"/>
      <c r="CH135" s="290"/>
      <c r="CI135" s="290"/>
      <c r="CJ135" s="290"/>
      <c r="CK135" s="290"/>
      <c r="CL135" s="290"/>
      <c r="CM135" s="290"/>
    </row>
    <row r="136" spans="1:91" ht="14.25" customHeight="1" x14ac:dyDescent="0.15">
      <c r="A136" s="290"/>
      <c r="B136" s="290"/>
      <c r="C136" s="290"/>
      <c r="D136" s="290"/>
      <c r="E136" s="290"/>
      <c r="F136" s="290"/>
      <c r="G136" s="290"/>
      <c r="H136" s="290"/>
      <c r="I136" s="290"/>
      <c r="J136" s="290"/>
      <c r="K136" s="290"/>
      <c r="L136" s="290"/>
      <c r="M136" s="290"/>
      <c r="N136" s="290"/>
      <c r="O136" s="290"/>
      <c r="P136" s="290"/>
      <c r="Q136" s="297"/>
      <c r="R136" s="290"/>
      <c r="S136" s="290"/>
      <c r="T136" s="290"/>
      <c r="U136" s="290"/>
      <c r="V136" s="290"/>
      <c r="W136" s="290"/>
      <c r="X136" s="698"/>
      <c r="Y136" s="698"/>
      <c r="Z136" s="698"/>
      <c r="AA136" s="698"/>
      <c r="AB136" s="698"/>
      <c r="AC136" s="698"/>
      <c r="AD136" s="698"/>
      <c r="AE136" s="698"/>
      <c r="AF136" s="290"/>
      <c r="AG136" s="290"/>
      <c r="AH136" s="290"/>
      <c r="AI136" s="290"/>
      <c r="AJ136" s="290"/>
      <c r="AK136" s="290"/>
      <c r="AL136" s="290"/>
      <c r="AM136" s="290"/>
      <c r="AN136" s="290"/>
      <c r="AO136" s="290"/>
      <c r="AP136" s="718"/>
      <c r="AQ136" s="718"/>
      <c r="AR136" s="718"/>
      <c r="AS136" s="718"/>
      <c r="AT136" s="718"/>
      <c r="AU136" s="718"/>
      <c r="AV136" s="718"/>
      <c r="AW136" s="718"/>
      <c r="AX136" s="718"/>
      <c r="AY136" s="718"/>
      <c r="AZ136" s="718"/>
      <c r="BA136" s="720"/>
      <c r="BB136" s="720"/>
      <c r="BC136" s="720"/>
      <c r="BD136" s="720"/>
      <c r="BE136" s="720"/>
      <c r="BF136" s="720"/>
      <c r="BG136" s="720"/>
      <c r="BH136" s="720"/>
      <c r="BI136" s="720"/>
      <c r="BJ136" s="720"/>
      <c r="BK136" s="720"/>
      <c r="BL136" s="720"/>
      <c r="BM136" s="720"/>
      <c r="BN136" s="720"/>
      <c r="BO136" s="720"/>
      <c r="BP136" s="720"/>
      <c r="BQ136" s="720"/>
      <c r="BR136" s="720"/>
      <c r="BS136" s="720"/>
      <c r="BT136" s="720"/>
      <c r="BU136" s="720"/>
      <c r="BV136" s="720"/>
      <c r="BW136" s="720"/>
      <c r="BX136" s="720"/>
      <c r="BY136" s="720"/>
      <c r="BZ136" s="720"/>
      <c r="CA136" s="720"/>
      <c r="CB136" s="718"/>
      <c r="CC136" s="718"/>
      <c r="CD136" s="718"/>
      <c r="CE136" s="718"/>
      <c r="CF136" s="290"/>
      <c r="CG136" s="290"/>
      <c r="CH136" s="290"/>
      <c r="CI136" s="290"/>
      <c r="CJ136" s="290"/>
      <c r="CK136" s="290"/>
      <c r="CL136" s="290"/>
      <c r="CM136" s="290"/>
    </row>
    <row r="137" spans="1:91" ht="14.25" customHeight="1" x14ac:dyDescent="0.15">
      <c r="A137" s="290"/>
      <c r="B137" s="290"/>
      <c r="C137" s="290"/>
      <c r="D137" s="290"/>
      <c r="E137" s="290"/>
      <c r="F137" s="290"/>
      <c r="G137" s="290"/>
      <c r="H137" s="290"/>
      <c r="I137" s="290"/>
      <c r="J137" s="290"/>
      <c r="K137" s="290"/>
      <c r="L137" s="290"/>
      <c r="M137" s="290"/>
      <c r="N137" s="290"/>
      <c r="O137" s="290"/>
      <c r="P137" s="290"/>
      <c r="Q137" s="290"/>
      <c r="R137" s="290"/>
      <c r="S137" s="290"/>
      <c r="T137" s="290"/>
      <c r="U137" s="290"/>
      <c r="V137" s="290"/>
      <c r="W137" s="290"/>
      <c r="X137" s="290"/>
      <c r="Y137" s="290"/>
      <c r="Z137" s="290"/>
      <c r="AA137" s="290"/>
      <c r="AB137" s="290"/>
      <c r="AC137" s="290"/>
      <c r="AD137" s="290"/>
      <c r="AE137" s="290"/>
      <c r="AF137" s="290"/>
      <c r="AG137" s="290"/>
      <c r="AH137" s="290"/>
      <c r="AI137" s="290"/>
      <c r="AJ137" s="290"/>
      <c r="AK137" s="290"/>
      <c r="AL137" s="290"/>
      <c r="AM137" s="290"/>
      <c r="AN137" s="290"/>
      <c r="AO137" s="290"/>
      <c r="AP137" s="290"/>
      <c r="AQ137" s="290"/>
      <c r="AR137" s="290"/>
      <c r="AS137" s="290"/>
      <c r="AT137" s="290"/>
      <c r="AU137" s="290"/>
      <c r="AV137" s="290"/>
      <c r="AW137" s="290"/>
      <c r="AX137" s="290"/>
      <c r="AY137" s="290"/>
      <c r="AZ137" s="290"/>
      <c r="BA137" s="290"/>
      <c r="BB137" s="290"/>
      <c r="BC137" s="290"/>
      <c r="BD137" s="290"/>
      <c r="BE137" s="290"/>
      <c r="BF137" s="290"/>
      <c r="BG137" s="290"/>
      <c r="BH137" s="290"/>
      <c r="BI137" s="290"/>
      <c r="BJ137" s="290"/>
      <c r="BK137" s="290"/>
      <c r="BL137" s="290"/>
      <c r="BM137" s="290"/>
      <c r="BN137" s="290"/>
      <c r="BO137" s="290"/>
      <c r="BP137" s="290"/>
      <c r="BQ137" s="290"/>
      <c r="BR137" s="290"/>
      <c r="BS137" s="290"/>
      <c r="BT137" s="290"/>
      <c r="BU137" s="290"/>
      <c r="BV137" s="290"/>
      <c r="BW137" s="290"/>
      <c r="BX137" s="290"/>
      <c r="BY137" s="290"/>
      <c r="BZ137" s="290"/>
      <c r="CA137" s="290"/>
      <c r="CB137" s="290"/>
      <c r="CC137" s="290"/>
      <c r="CD137" s="290"/>
      <c r="CE137" s="290"/>
      <c r="CF137" s="290"/>
      <c r="CG137" s="290"/>
      <c r="CH137" s="290"/>
      <c r="CI137" s="290"/>
      <c r="CJ137" s="290"/>
      <c r="CK137" s="290"/>
      <c r="CL137" s="290"/>
      <c r="CM137" s="290"/>
    </row>
    <row r="138" spans="1:91" ht="14.25" customHeight="1" x14ac:dyDescent="0.15">
      <c r="A138" s="290"/>
      <c r="B138" s="290"/>
      <c r="C138" s="290"/>
      <c r="D138" s="290"/>
      <c r="E138" s="290"/>
      <c r="F138" s="290"/>
      <c r="G138" s="290"/>
      <c r="H138" s="290"/>
      <c r="I138" s="290"/>
      <c r="J138" s="290"/>
      <c r="K138" s="290"/>
      <c r="L138" s="297"/>
      <c r="M138" s="290"/>
      <c r="N138" s="290"/>
      <c r="O138" s="290"/>
      <c r="P138" s="290"/>
      <c r="Q138" s="290"/>
      <c r="R138" s="290"/>
      <c r="S138" s="290"/>
      <c r="T138" s="290"/>
      <c r="U138" s="290"/>
      <c r="V138" s="290"/>
      <c r="W138" s="290"/>
      <c r="X138" s="290"/>
      <c r="Y138" s="290"/>
      <c r="Z138" s="290"/>
      <c r="AA138" s="290"/>
      <c r="AB138" s="290"/>
      <c r="AC138" s="290"/>
      <c r="AD138" s="290"/>
      <c r="AE138" s="290"/>
      <c r="AF138" s="290"/>
      <c r="AG138" s="290"/>
      <c r="AH138" s="290"/>
      <c r="AI138" s="290"/>
      <c r="AJ138" s="290"/>
      <c r="AK138" s="290"/>
      <c r="AL138" s="290"/>
      <c r="AM138" s="290"/>
      <c r="AN138" s="290"/>
      <c r="AO138" s="290"/>
      <c r="AP138" s="717"/>
      <c r="AQ138" s="718"/>
      <c r="AR138" s="718"/>
      <c r="AS138" s="718"/>
      <c r="AT138" s="718"/>
      <c r="AU138" s="718"/>
      <c r="AV138" s="718"/>
      <c r="AW138" s="718"/>
      <c r="AX138" s="718"/>
      <c r="AY138" s="718"/>
      <c r="AZ138" s="718"/>
      <c r="BA138" s="719"/>
      <c r="BB138" s="720"/>
      <c r="BC138" s="720"/>
      <c r="BD138" s="720"/>
      <c r="BE138" s="720"/>
      <c r="BF138" s="720"/>
      <c r="BG138" s="720"/>
      <c r="BH138" s="720"/>
      <c r="BI138" s="720"/>
      <c r="BJ138" s="720"/>
      <c r="BK138" s="720"/>
      <c r="BL138" s="720"/>
      <c r="BM138" s="720"/>
      <c r="BN138" s="720"/>
      <c r="BO138" s="720"/>
      <c r="BP138" s="720"/>
      <c r="BQ138" s="720"/>
      <c r="BR138" s="720"/>
      <c r="BS138" s="720"/>
      <c r="BT138" s="720"/>
      <c r="BU138" s="720"/>
      <c r="BV138" s="720"/>
      <c r="BW138" s="720"/>
      <c r="BX138" s="720"/>
      <c r="BY138" s="720"/>
      <c r="BZ138" s="720"/>
      <c r="CA138" s="720"/>
      <c r="CB138" s="717"/>
      <c r="CC138" s="718"/>
      <c r="CD138" s="718"/>
      <c r="CE138" s="718"/>
      <c r="CF138" s="290"/>
      <c r="CG138" s="290"/>
      <c r="CH138" s="290"/>
      <c r="CI138" s="290"/>
      <c r="CJ138" s="290"/>
      <c r="CK138" s="290"/>
      <c r="CL138" s="290"/>
      <c r="CM138" s="290"/>
    </row>
    <row r="139" spans="1:91" ht="14.25" customHeight="1" x14ac:dyDescent="0.15">
      <c r="A139" s="290"/>
      <c r="B139" s="290"/>
      <c r="C139" s="290"/>
      <c r="D139" s="290"/>
      <c r="E139" s="290"/>
      <c r="F139" s="290"/>
      <c r="G139" s="290"/>
      <c r="H139" s="290"/>
      <c r="I139" s="290"/>
      <c r="J139" s="290"/>
      <c r="K139" s="290"/>
      <c r="L139" s="290"/>
      <c r="M139" s="290"/>
      <c r="N139" s="290"/>
      <c r="O139" s="290"/>
      <c r="P139" s="290"/>
      <c r="Q139" s="290"/>
      <c r="R139" s="290"/>
      <c r="S139" s="290"/>
      <c r="T139" s="290"/>
      <c r="U139" s="290"/>
      <c r="V139" s="290"/>
      <c r="W139" s="290"/>
      <c r="X139" s="290"/>
      <c r="Y139" s="290"/>
      <c r="Z139" s="290"/>
      <c r="AA139" s="290"/>
      <c r="AB139" s="290"/>
      <c r="AC139" s="290"/>
      <c r="AD139" s="290"/>
      <c r="AE139" s="290"/>
      <c r="AF139" s="290"/>
      <c r="AG139" s="290"/>
      <c r="AH139" s="290"/>
      <c r="AI139" s="290"/>
      <c r="AJ139" s="290"/>
      <c r="AK139" s="290"/>
      <c r="AL139" s="290"/>
      <c r="AM139" s="290"/>
      <c r="AN139" s="290"/>
      <c r="AO139" s="290"/>
      <c r="AP139" s="718"/>
      <c r="AQ139" s="718"/>
      <c r="AR139" s="718"/>
      <c r="AS139" s="718"/>
      <c r="AT139" s="718"/>
      <c r="AU139" s="718"/>
      <c r="AV139" s="718"/>
      <c r="AW139" s="718"/>
      <c r="AX139" s="718"/>
      <c r="AY139" s="718"/>
      <c r="AZ139" s="718"/>
      <c r="BA139" s="720"/>
      <c r="BB139" s="720"/>
      <c r="BC139" s="720"/>
      <c r="BD139" s="720"/>
      <c r="BE139" s="720"/>
      <c r="BF139" s="720"/>
      <c r="BG139" s="720"/>
      <c r="BH139" s="720"/>
      <c r="BI139" s="720"/>
      <c r="BJ139" s="720"/>
      <c r="BK139" s="720"/>
      <c r="BL139" s="720"/>
      <c r="BM139" s="720"/>
      <c r="BN139" s="720"/>
      <c r="BO139" s="720"/>
      <c r="BP139" s="720"/>
      <c r="BQ139" s="720"/>
      <c r="BR139" s="720"/>
      <c r="BS139" s="720"/>
      <c r="BT139" s="720"/>
      <c r="BU139" s="720"/>
      <c r="BV139" s="720"/>
      <c r="BW139" s="720"/>
      <c r="BX139" s="720"/>
      <c r="BY139" s="720"/>
      <c r="BZ139" s="720"/>
      <c r="CA139" s="720"/>
      <c r="CB139" s="718"/>
      <c r="CC139" s="718"/>
      <c r="CD139" s="718"/>
      <c r="CE139" s="718"/>
      <c r="CF139" s="290"/>
      <c r="CG139" s="290"/>
      <c r="CH139" s="290"/>
      <c r="CI139" s="290"/>
      <c r="CJ139" s="290"/>
      <c r="CK139" s="290"/>
      <c r="CL139" s="290"/>
      <c r="CM139" s="290"/>
    </row>
    <row r="140" spans="1:91" ht="14.25" customHeight="1" x14ac:dyDescent="0.15">
      <c r="A140" s="290"/>
      <c r="B140" s="290"/>
      <c r="C140" s="290"/>
      <c r="D140" s="290"/>
      <c r="E140" s="290"/>
      <c r="F140" s="290"/>
      <c r="G140" s="290"/>
      <c r="H140" s="290"/>
      <c r="I140" s="290"/>
      <c r="J140" s="290"/>
      <c r="K140" s="290"/>
      <c r="L140" s="290"/>
      <c r="M140" s="290"/>
      <c r="N140" s="290"/>
      <c r="O140" s="290"/>
      <c r="P140" s="290"/>
      <c r="Q140" s="290"/>
      <c r="R140" s="290"/>
      <c r="S140" s="290"/>
      <c r="T140" s="290"/>
      <c r="U140" s="290"/>
      <c r="V140" s="290"/>
      <c r="W140" s="290"/>
      <c r="X140" s="290"/>
      <c r="Y140" s="290"/>
      <c r="Z140" s="290"/>
      <c r="AA140" s="290"/>
      <c r="AB140" s="290"/>
      <c r="AC140" s="290"/>
      <c r="AD140" s="290"/>
      <c r="AE140" s="290"/>
      <c r="AF140" s="290"/>
      <c r="AG140" s="290"/>
      <c r="AH140" s="290"/>
      <c r="AI140" s="290"/>
      <c r="AJ140" s="290"/>
      <c r="AK140" s="290"/>
      <c r="AL140" s="290"/>
      <c r="AM140" s="290"/>
      <c r="AN140" s="290"/>
      <c r="AO140" s="290"/>
      <c r="AP140" s="290"/>
      <c r="AQ140" s="290"/>
      <c r="AR140" s="290"/>
      <c r="AS140" s="290"/>
      <c r="AT140" s="290"/>
      <c r="AU140" s="290"/>
      <c r="AV140" s="290"/>
      <c r="AW140" s="290"/>
      <c r="AX140" s="290"/>
      <c r="AY140" s="290"/>
      <c r="AZ140" s="290"/>
      <c r="BA140" s="290"/>
      <c r="BB140" s="290"/>
      <c r="BC140" s="290"/>
      <c r="BD140" s="290"/>
      <c r="BE140" s="290"/>
      <c r="BF140" s="290"/>
      <c r="BG140" s="290"/>
      <c r="BH140" s="290"/>
      <c r="BI140" s="290"/>
      <c r="BJ140" s="290"/>
      <c r="BK140" s="290"/>
      <c r="BL140" s="290"/>
      <c r="BM140" s="290"/>
      <c r="BN140" s="290"/>
      <c r="BO140" s="290"/>
      <c r="BP140" s="290"/>
      <c r="BQ140" s="290"/>
      <c r="BR140" s="290"/>
      <c r="BS140" s="290"/>
      <c r="BT140" s="290"/>
      <c r="BU140" s="290"/>
      <c r="BV140" s="290"/>
      <c r="BW140" s="290"/>
      <c r="BX140" s="290"/>
      <c r="BY140" s="290"/>
      <c r="BZ140" s="290"/>
      <c r="CA140" s="290"/>
      <c r="CB140" s="290"/>
      <c r="CC140" s="290"/>
      <c r="CD140" s="290"/>
      <c r="CE140" s="290"/>
      <c r="CF140" s="290"/>
      <c r="CG140" s="290"/>
      <c r="CH140" s="290"/>
      <c r="CI140" s="290"/>
      <c r="CJ140" s="290"/>
      <c r="CK140" s="290"/>
      <c r="CL140" s="290"/>
      <c r="CM140" s="290"/>
    </row>
    <row r="141" spans="1:91" ht="14.25" customHeight="1" x14ac:dyDescent="0.15">
      <c r="A141" s="290"/>
      <c r="B141" s="290"/>
      <c r="C141" s="290"/>
      <c r="D141" s="290"/>
      <c r="E141" s="290"/>
      <c r="F141" s="290"/>
      <c r="G141" s="290"/>
      <c r="H141" s="290"/>
      <c r="I141" s="290"/>
      <c r="J141" s="290"/>
      <c r="K141" s="290"/>
      <c r="L141" s="290"/>
      <c r="M141" s="290"/>
      <c r="N141" s="290"/>
      <c r="O141" s="290"/>
      <c r="P141" s="290"/>
      <c r="Q141" s="290"/>
      <c r="R141" s="290"/>
      <c r="S141" s="290"/>
      <c r="T141" s="290"/>
      <c r="U141" s="290"/>
      <c r="V141" s="290"/>
      <c r="W141" s="290"/>
      <c r="X141" s="290"/>
      <c r="Y141" s="290"/>
      <c r="Z141" s="290"/>
      <c r="AA141" s="290"/>
      <c r="AB141" s="290"/>
      <c r="AC141" s="290"/>
      <c r="AD141" s="290"/>
      <c r="AE141" s="290"/>
      <c r="AF141" s="290"/>
      <c r="AG141" s="290"/>
      <c r="AH141" s="290"/>
      <c r="AI141" s="290"/>
      <c r="AJ141" s="290"/>
      <c r="AK141" s="290"/>
      <c r="AL141" s="290"/>
      <c r="AM141" s="290"/>
      <c r="AN141" s="290"/>
      <c r="AO141" s="290"/>
      <c r="AP141" s="290"/>
      <c r="AQ141" s="290"/>
      <c r="AR141" s="290"/>
      <c r="AS141" s="290"/>
      <c r="AT141" s="290"/>
      <c r="AU141" s="290"/>
      <c r="AV141" s="290"/>
      <c r="AW141" s="290"/>
      <c r="AX141" s="290"/>
      <c r="AY141" s="290"/>
      <c r="AZ141" s="290"/>
      <c r="BA141" s="290"/>
      <c r="BB141" s="290"/>
      <c r="BC141" s="290"/>
      <c r="BD141" s="290"/>
      <c r="BE141" s="290"/>
      <c r="BF141" s="290"/>
      <c r="BG141" s="290"/>
      <c r="BH141" s="290"/>
      <c r="BI141" s="290"/>
      <c r="BJ141" s="290"/>
      <c r="BK141" s="290"/>
      <c r="BL141" s="290"/>
      <c r="BM141" s="290"/>
      <c r="BN141" s="290"/>
      <c r="BO141" s="290"/>
      <c r="BP141" s="290"/>
      <c r="BQ141" s="290"/>
      <c r="BR141" s="290"/>
      <c r="BS141" s="290"/>
      <c r="BT141" s="290"/>
      <c r="BU141" s="290"/>
      <c r="BV141" s="290"/>
      <c r="BW141" s="290"/>
      <c r="BX141" s="290"/>
      <c r="BY141" s="290"/>
      <c r="BZ141" s="290"/>
      <c r="CA141" s="290"/>
      <c r="CB141" s="290"/>
      <c r="CC141" s="290"/>
      <c r="CD141" s="290"/>
      <c r="CE141" s="290"/>
      <c r="CF141" s="290"/>
      <c r="CG141" s="290"/>
      <c r="CH141" s="290"/>
      <c r="CI141" s="290"/>
      <c r="CJ141" s="290"/>
      <c r="CK141" s="290"/>
      <c r="CL141" s="290"/>
      <c r="CM141" s="290"/>
    </row>
    <row r="142" spans="1:91" ht="14.25" customHeight="1" x14ac:dyDescent="0.15">
      <c r="A142" s="290"/>
      <c r="B142" s="290"/>
      <c r="C142" s="290"/>
      <c r="D142" s="290"/>
      <c r="E142" s="290"/>
      <c r="F142" s="290"/>
      <c r="G142" s="290"/>
      <c r="H142" s="290"/>
      <c r="I142" s="290"/>
      <c r="J142" s="290"/>
      <c r="K142" s="290"/>
      <c r="L142" s="290"/>
      <c r="M142" s="290"/>
      <c r="N142" s="290"/>
      <c r="O142" s="290"/>
      <c r="P142" s="290"/>
      <c r="Q142" s="290"/>
      <c r="R142" s="290"/>
      <c r="S142" s="290"/>
      <c r="T142" s="290"/>
      <c r="U142" s="290"/>
      <c r="V142" s="290"/>
      <c r="W142" s="290"/>
      <c r="X142" s="290"/>
      <c r="Y142" s="290"/>
      <c r="Z142" s="290"/>
      <c r="AA142" s="290"/>
      <c r="AB142" s="290"/>
      <c r="AC142" s="290"/>
      <c r="AD142" s="290"/>
      <c r="AE142" s="290"/>
      <c r="AF142" s="290"/>
      <c r="AG142" s="290"/>
      <c r="AH142" s="290"/>
      <c r="AI142" s="290"/>
      <c r="AJ142" s="290"/>
      <c r="AK142" s="290"/>
      <c r="AL142" s="290"/>
      <c r="AM142" s="290"/>
      <c r="AN142" s="290"/>
      <c r="AO142" s="290"/>
      <c r="AP142" s="290"/>
      <c r="AQ142" s="290"/>
      <c r="AR142" s="290"/>
      <c r="AS142" s="290"/>
      <c r="AT142" s="290"/>
      <c r="AU142" s="290"/>
      <c r="AV142" s="290"/>
      <c r="AW142" s="290"/>
      <c r="AX142" s="290"/>
      <c r="AY142" s="290"/>
      <c r="AZ142" s="290"/>
      <c r="BA142" s="290"/>
      <c r="BB142" s="290"/>
      <c r="BC142" s="290"/>
      <c r="BD142" s="290"/>
      <c r="BE142" s="290"/>
      <c r="BF142" s="290"/>
      <c r="BG142" s="290"/>
      <c r="BH142" s="290"/>
      <c r="BI142" s="290"/>
      <c r="BJ142" s="290"/>
      <c r="BK142" s="290"/>
      <c r="BL142" s="290"/>
      <c r="BM142" s="290"/>
      <c r="BN142" s="290"/>
      <c r="BO142" s="290"/>
      <c r="BP142" s="290"/>
      <c r="BQ142" s="290"/>
      <c r="BR142" s="290"/>
      <c r="BS142" s="290"/>
      <c r="BT142" s="290"/>
      <c r="BU142" s="290"/>
      <c r="BV142" s="290"/>
      <c r="BW142" s="290"/>
      <c r="BX142" s="290"/>
      <c r="BY142" s="290"/>
      <c r="BZ142" s="290"/>
      <c r="CA142" s="290"/>
      <c r="CB142" s="290"/>
      <c r="CC142" s="290"/>
      <c r="CD142" s="290"/>
      <c r="CE142" s="290"/>
      <c r="CF142" s="290"/>
      <c r="CG142" s="290"/>
      <c r="CH142" s="290"/>
      <c r="CI142" s="290"/>
      <c r="CJ142" s="290"/>
      <c r="CK142" s="290"/>
      <c r="CL142" s="290"/>
      <c r="CM142" s="290"/>
    </row>
    <row r="143" spans="1:91" ht="14.25" customHeight="1" x14ac:dyDescent="0.15">
      <c r="A143" s="290"/>
      <c r="B143" s="290"/>
      <c r="C143" s="290"/>
      <c r="D143" s="290"/>
      <c r="E143" s="290"/>
      <c r="F143" s="290"/>
      <c r="G143" s="290"/>
      <c r="H143" s="290"/>
      <c r="I143" s="290"/>
      <c r="J143" s="290"/>
      <c r="K143" s="290"/>
      <c r="L143" s="290"/>
      <c r="M143" s="290"/>
      <c r="N143" s="290"/>
      <c r="O143" s="290"/>
      <c r="P143" s="290"/>
      <c r="Q143" s="290"/>
      <c r="R143" s="290"/>
      <c r="S143" s="290"/>
      <c r="T143" s="290"/>
      <c r="U143" s="290"/>
      <c r="V143" s="290"/>
      <c r="W143" s="290"/>
      <c r="X143" s="290"/>
      <c r="Y143" s="290"/>
      <c r="Z143" s="290"/>
      <c r="AA143" s="290"/>
      <c r="AB143" s="290"/>
      <c r="AC143" s="290"/>
      <c r="AD143" s="290"/>
      <c r="AE143" s="290"/>
      <c r="AF143" s="290"/>
      <c r="AG143" s="290"/>
      <c r="AH143" s="290"/>
      <c r="AI143" s="290"/>
      <c r="AJ143" s="290"/>
      <c r="AK143" s="290"/>
      <c r="AL143" s="290"/>
      <c r="AM143" s="290"/>
      <c r="AN143" s="290"/>
      <c r="AO143" s="290"/>
      <c r="AP143" s="290"/>
      <c r="AQ143" s="290"/>
      <c r="AR143" s="290"/>
      <c r="AS143" s="290"/>
      <c r="AT143" s="290"/>
      <c r="AU143" s="290"/>
      <c r="AV143" s="290"/>
      <c r="AW143" s="290"/>
      <c r="AX143" s="290"/>
      <c r="AY143" s="290"/>
      <c r="AZ143" s="290"/>
      <c r="BA143" s="290"/>
      <c r="BB143" s="290"/>
      <c r="BC143" s="290"/>
      <c r="BD143" s="290"/>
      <c r="BE143" s="290"/>
      <c r="BF143" s="290"/>
      <c r="BG143" s="290"/>
      <c r="BH143" s="290"/>
      <c r="BI143" s="290"/>
      <c r="BJ143" s="290"/>
      <c r="BK143" s="290"/>
      <c r="BL143" s="290"/>
      <c r="BM143" s="290"/>
      <c r="BN143" s="290"/>
      <c r="BO143" s="290"/>
      <c r="BP143" s="290"/>
      <c r="BQ143" s="290"/>
      <c r="BR143" s="290"/>
      <c r="BS143" s="290"/>
      <c r="BT143" s="290"/>
      <c r="BU143" s="290"/>
      <c r="BV143" s="290"/>
      <c r="BW143" s="290"/>
      <c r="BX143" s="290"/>
      <c r="BY143" s="290"/>
      <c r="BZ143" s="290"/>
      <c r="CA143" s="290"/>
      <c r="CB143" s="290"/>
      <c r="CC143" s="290"/>
      <c r="CD143" s="290"/>
      <c r="CE143" s="290"/>
      <c r="CF143" s="290"/>
      <c r="CG143" s="290"/>
      <c r="CH143" s="290"/>
      <c r="CI143" s="290"/>
      <c r="CJ143" s="290"/>
      <c r="CK143" s="290"/>
      <c r="CL143" s="290"/>
      <c r="CM143" s="290"/>
    </row>
    <row r="144" spans="1:91" ht="14.25" customHeight="1" x14ac:dyDescent="0.15">
      <c r="A144" s="290"/>
      <c r="B144" s="290"/>
      <c r="C144" s="290"/>
      <c r="D144" s="290"/>
      <c r="E144" s="290"/>
      <c r="F144" s="290"/>
      <c r="G144" s="290"/>
      <c r="H144" s="290"/>
      <c r="I144" s="290"/>
      <c r="J144" s="290"/>
      <c r="K144" s="290"/>
      <c r="L144" s="290"/>
      <c r="M144" s="290"/>
      <c r="N144" s="290"/>
      <c r="O144" s="290"/>
      <c r="P144" s="290"/>
      <c r="Q144" s="290"/>
      <c r="R144" s="290"/>
      <c r="S144" s="290"/>
      <c r="T144" s="290"/>
      <c r="U144" s="290"/>
      <c r="V144" s="290"/>
      <c r="W144" s="290"/>
      <c r="X144" s="290"/>
      <c r="Y144" s="290"/>
      <c r="Z144" s="290"/>
      <c r="AA144" s="290"/>
      <c r="AB144" s="290"/>
      <c r="AC144" s="290"/>
      <c r="AD144" s="290"/>
      <c r="AE144" s="290"/>
      <c r="AF144" s="290"/>
      <c r="AG144" s="290"/>
      <c r="AH144" s="290"/>
      <c r="AI144" s="290"/>
      <c r="AJ144" s="290"/>
      <c r="AK144" s="290"/>
      <c r="AL144" s="290"/>
      <c r="AM144" s="290"/>
      <c r="AN144" s="290"/>
      <c r="AO144" s="290"/>
      <c r="AP144" s="290"/>
      <c r="AQ144" s="290"/>
      <c r="AR144" s="290"/>
      <c r="AS144" s="290"/>
      <c r="AT144" s="290"/>
      <c r="AU144" s="290"/>
      <c r="AV144" s="290"/>
      <c r="AW144" s="290"/>
      <c r="AX144" s="290"/>
      <c r="AY144" s="290"/>
      <c r="AZ144" s="290"/>
      <c r="BA144" s="290"/>
      <c r="BB144" s="290"/>
      <c r="BC144" s="290"/>
      <c r="BD144" s="290"/>
      <c r="BE144" s="290"/>
      <c r="BF144" s="290"/>
      <c r="BG144" s="290"/>
      <c r="BH144" s="290"/>
      <c r="BI144" s="290"/>
      <c r="BJ144" s="290"/>
      <c r="BK144" s="290"/>
      <c r="BL144" s="290"/>
      <c r="BM144" s="290"/>
      <c r="BN144" s="290"/>
      <c r="BO144" s="290"/>
      <c r="BP144" s="290"/>
      <c r="BQ144" s="290"/>
      <c r="BR144" s="290"/>
      <c r="BS144" s="290"/>
      <c r="BT144" s="290"/>
      <c r="BU144" s="290"/>
      <c r="BV144" s="290"/>
      <c r="BW144" s="290"/>
      <c r="BX144" s="290"/>
      <c r="BY144" s="290"/>
      <c r="BZ144" s="290"/>
      <c r="CA144" s="290"/>
      <c r="CB144" s="290"/>
      <c r="CC144" s="290"/>
      <c r="CD144" s="290"/>
      <c r="CE144" s="290"/>
      <c r="CF144" s="290"/>
      <c r="CG144" s="290"/>
      <c r="CH144" s="290"/>
      <c r="CI144" s="290"/>
      <c r="CJ144" s="290"/>
      <c r="CK144" s="290"/>
      <c r="CL144" s="290"/>
      <c r="CM144" s="290"/>
    </row>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sheetData>
  <sheetProtection selectLockedCells="1"/>
  <mergeCells count="384">
    <mergeCell ref="X136:Y136"/>
    <mergeCell ref="Z136:AA136"/>
    <mergeCell ref="AB136:AC136"/>
    <mergeCell ref="AD136:AE136"/>
    <mergeCell ref="AP138:AZ139"/>
    <mergeCell ref="BA138:CA139"/>
    <mergeCell ref="AI129:AL131"/>
    <mergeCell ref="AM129:AO131"/>
    <mergeCell ref="AP129:AQ131"/>
    <mergeCell ref="AR129:AS131"/>
    <mergeCell ref="AX129:BO131"/>
    <mergeCell ref="CB138:CE139"/>
    <mergeCell ref="AP135:AZ136"/>
    <mergeCell ref="BA135:CA136"/>
    <mergeCell ref="CB135:CE136"/>
    <mergeCell ref="AV120:AW122"/>
    <mergeCell ref="AI120:AL122"/>
    <mergeCell ref="AM120:AO122"/>
    <mergeCell ref="AR120:AS122"/>
    <mergeCell ref="AP123:AQ125"/>
    <mergeCell ref="AR123:AS125"/>
    <mergeCell ref="I120:N125"/>
    <mergeCell ref="BP123:CE125"/>
    <mergeCell ref="B131:E133"/>
    <mergeCell ref="AT126:AU128"/>
    <mergeCell ref="AV126:AW128"/>
    <mergeCell ref="B122:E129"/>
    <mergeCell ref="AX126:BO128"/>
    <mergeCell ref="BP126:CE128"/>
    <mergeCell ref="O127:AH128"/>
    <mergeCell ref="O129:AH129"/>
    <mergeCell ref="I126:N131"/>
    <mergeCell ref="AT129:AU131"/>
    <mergeCell ref="AV129:AW131"/>
    <mergeCell ref="O126:AH126"/>
    <mergeCell ref="AI126:AL128"/>
    <mergeCell ref="AM126:AO128"/>
    <mergeCell ref="AP126:AQ128"/>
    <mergeCell ref="BP129:CE131"/>
    <mergeCell ref="O130:AH131"/>
    <mergeCell ref="AR126:AS128"/>
    <mergeCell ref="BP120:CE122"/>
    <mergeCell ref="BP117:CE119"/>
    <mergeCell ref="T114:AQ114"/>
    <mergeCell ref="AR114:BI116"/>
    <mergeCell ref="BJ114:CE116"/>
    <mergeCell ref="O120:AH120"/>
    <mergeCell ref="AT123:AU125"/>
    <mergeCell ref="AV123:AW125"/>
    <mergeCell ref="AX123:BO125"/>
    <mergeCell ref="O117:AH117"/>
    <mergeCell ref="O121:AH122"/>
    <mergeCell ref="AI117:AL119"/>
    <mergeCell ref="AM117:AW119"/>
    <mergeCell ref="AX117:BO119"/>
    <mergeCell ref="O118:AH119"/>
    <mergeCell ref="AX120:BO122"/>
    <mergeCell ref="O124:AH125"/>
    <mergeCell ref="O123:AH123"/>
    <mergeCell ref="AI123:AL125"/>
    <mergeCell ref="AM123:AO125"/>
    <mergeCell ref="I115:S116"/>
    <mergeCell ref="T115:AQ116"/>
    <mergeCell ref="AP120:AQ122"/>
    <mergeCell ref="AT120:AU122"/>
    <mergeCell ref="I117:N119"/>
    <mergeCell ref="P113:BD113"/>
    <mergeCell ref="I114:S114"/>
    <mergeCell ref="CB112:CE113"/>
    <mergeCell ref="I110:N111"/>
    <mergeCell ref="BP112:BS113"/>
    <mergeCell ref="BT112:BU113"/>
    <mergeCell ref="BV112:BY113"/>
    <mergeCell ref="BZ112:CA113"/>
    <mergeCell ref="I112:N113"/>
    <mergeCell ref="P112:Q112"/>
    <mergeCell ref="R112:U112"/>
    <mergeCell ref="V112:W112"/>
    <mergeCell ref="X112:AA112"/>
    <mergeCell ref="AB112:BD112"/>
    <mergeCell ref="O110:BD111"/>
    <mergeCell ref="BE110:BO111"/>
    <mergeCell ref="BP110:CE111"/>
    <mergeCell ref="BE112:BO113"/>
    <mergeCell ref="CB103:CE104"/>
    <mergeCell ref="BQ106:BW107"/>
    <mergeCell ref="BX106:CE107"/>
    <mergeCell ref="N107:U107"/>
    <mergeCell ref="V107:BP107"/>
    <mergeCell ref="I109:N109"/>
    <mergeCell ref="O109:BD109"/>
    <mergeCell ref="BE109:BO109"/>
    <mergeCell ref="BP109:CE109"/>
    <mergeCell ref="F107:M107"/>
    <mergeCell ref="F106:M106"/>
    <mergeCell ref="N106:U106"/>
    <mergeCell ref="V106:BP106"/>
    <mergeCell ref="AP103:AZ104"/>
    <mergeCell ref="BA103:CA104"/>
    <mergeCell ref="AP100:AZ101"/>
    <mergeCell ref="BA100:CA101"/>
    <mergeCell ref="CB100:CE101"/>
    <mergeCell ref="X101:Y101"/>
    <mergeCell ref="Z101:AA101"/>
    <mergeCell ref="AB101:AC101"/>
    <mergeCell ref="AD101:AE101"/>
    <mergeCell ref="BP94:CE96"/>
    <mergeCell ref="O95:AH96"/>
    <mergeCell ref="B96:E98"/>
    <mergeCell ref="B87:E94"/>
    <mergeCell ref="O88:AH88"/>
    <mergeCell ref="AI88:AL90"/>
    <mergeCell ref="AM88:AO90"/>
    <mergeCell ref="AX91:BO93"/>
    <mergeCell ref="BP91:CE93"/>
    <mergeCell ref="AV94:AW96"/>
    <mergeCell ref="O92:AH93"/>
    <mergeCell ref="O94:AH94"/>
    <mergeCell ref="AI94:AL96"/>
    <mergeCell ref="AM94:AO96"/>
    <mergeCell ref="AX94:BO96"/>
    <mergeCell ref="I91:N96"/>
    <mergeCell ref="O91:AH91"/>
    <mergeCell ref="AI91:AL93"/>
    <mergeCell ref="AM91:AO93"/>
    <mergeCell ref="AP91:AQ93"/>
    <mergeCell ref="AT91:AU93"/>
    <mergeCell ref="AP94:AQ96"/>
    <mergeCell ref="AR94:AS96"/>
    <mergeCell ref="AT94:AU96"/>
    <mergeCell ref="AR88:AS90"/>
    <mergeCell ref="AR91:AS93"/>
    <mergeCell ref="AV91:AW93"/>
    <mergeCell ref="AI82:AL84"/>
    <mergeCell ref="AM82:AW84"/>
    <mergeCell ref="AX82:BO84"/>
    <mergeCell ref="BP82:CE84"/>
    <mergeCell ref="O83:AH84"/>
    <mergeCell ref="AP85:AQ87"/>
    <mergeCell ref="AT85:AU87"/>
    <mergeCell ref="AV85:AW87"/>
    <mergeCell ref="I85:N90"/>
    <mergeCell ref="O85:AH85"/>
    <mergeCell ref="AI85:AL87"/>
    <mergeCell ref="AM85:AO87"/>
    <mergeCell ref="AX85:BO87"/>
    <mergeCell ref="BP85:CE87"/>
    <mergeCell ref="O86:AH87"/>
    <mergeCell ref="AT88:AU90"/>
    <mergeCell ref="AV88:AW90"/>
    <mergeCell ref="AP88:AQ90"/>
    <mergeCell ref="AR85:AS87"/>
    <mergeCell ref="AX88:BO90"/>
    <mergeCell ref="BP88:CE90"/>
    <mergeCell ref="O89:AH90"/>
    <mergeCell ref="BJ79:CE81"/>
    <mergeCell ref="I80:S81"/>
    <mergeCell ref="T80:AQ81"/>
    <mergeCell ref="I82:N84"/>
    <mergeCell ref="O82:AH82"/>
    <mergeCell ref="P78:BD78"/>
    <mergeCell ref="I79:S79"/>
    <mergeCell ref="T79:AQ79"/>
    <mergeCell ref="AR79:BI81"/>
    <mergeCell ref="CB77:CE78"/>
    <mergeCell ref="BP77:BS78"/>
    <mergeCell ref="BT77:BU78"/>
    <mergeCell ref="BV77:BY78"/>
    <mergeCell ref="BZ77:CA78"/>
    <mergeCell ref="BE77:BO78"/>
    <mergeCell ref="I77:N78"/>
    <mergeCell ref="P77:Q77"/>
    <mergeCell ref="R77:U77"/>
    <mergeCell ref="V77:W77"/>
    <mergeCell ref="X77:AA77"/>
    <mergeCell ref="AB77:BD77"/>
    <mergeCell ref="F71:M71"/>
    <mergeCell ref="N71:U71"/>
    <mergeCell ref="V71:BP71"/>
    <mergeCell ref="O75:BD76"/>
    <mergeCell ref="AP68:AZ69"/>
    <mergeCell ref="BA68:CA69"/>
    <mergeCell ref="BE75:BO76"/>
    <mergeCell ref="BP75:CE76"/>
    <mergeCell ref="CB68:CE69"/>
    <mergeCell ref="BQ71:BW72"/>
    <mergeCell ref="BX71:CE72"/>
    <mergeCell ref="N72:U72"/>
    <mergeCell ref="V72:BP72"/>
    <mergeCell ref="I74:N74"/>
    <mergeCell ref="O74:BD74"/>
    <mergeCell ref="BE74:BO74"/>
    <mergeCell ref="BP74:CE74"/>
    <mergeCell ref="F72:M72"/>
    <mergeCell ref="I75:N76"/>
    <mergeCell ref="AP65:AZ66"/>
    <mergeCell ref="BA65:CA66"/>
    <mergeCell ref="CB65:CE66"/>
    <mergeCell ref="X66:Y66"/>
    <mergeCell ref="Z66:AA66"/>
    <mergeCell ref="AB66:AC66"/>
    <mergeCell ref="AD66:AE66"/>
    <mergeCell ref="BP59:CE61"/>
    <mergeCell ref="O60:AH61"/>
    <mergeCell ref="B61:E63"/>
    <mergeCell ref="B52:E59"/>
    <mergeCell ref="O53:AH53"/>
    <mergeCell ref="AI53:AL55"/>
    <mergeCell ref="AM53:AO55"/>
    <mergeCell ref="AX56:BO58"/>
    <mergeCell ref="BP56:CE58"/>
    <mergeCell ref="AV59:AW61"/>
    <mergeCell ref="O57:AH58"/>
    <mergeCell ref="O59:AH59"/>
    <mergeCell ref="AI59:AL61"/>
    <mergeCell ref="AM59:AO61"/>
    <mergeCell ref="AX59:BO61"/>
    <mergeCell ref="I56:N61"/>
    <mergeCell ref="O56:AH56"/>
    <mergeCell ref="AI56:AL58"/>
    <mergeCell ref="AM56:AO58"/>
    <mergeCell ref="AP56:AQ58"/>
    <mergeCell ref="AT56:AU58"/>
    <mergeCell ref="AP59:AQ61"/>
    <mergeCell ref="AR59:AS61"/>
    <mergeCell ref="AT59:AU61"/>
    <mergeCell ref="AR53:AS55"/>
    <mergeCell ref="AR56:AS58"/>
    <mergeCell ref="AV56:AW58"/>
    <mergeCell ref="AI47:AL49"/>
    <mergeCell ref="AM47:AW49"/>
    <mergeCell ref="AX47:BO49"/>
    <mergeCell ref="BP47:CE49"/>
    <mergeCell ref="O48:AH49"/>
    <mergeCell ref="AP50:AQ52"/>
    <mergeCell ref="AT50:AU52"/>
    <mergeCell ref="AV50:AW52"/>
    <mergeCell ref="I50:N55"/>
    <mergeCell ref="O50:AH50"/>
    <mergeCell ref="AI50:AL52"/>
    <mergeCell ref="AM50:AO52"/>
    <mergeCell ref="AX50:BO52"/>
    <mergeCell ref="BP50:CE52"/>
    <mergeCell ref="O51:AH52"/>
    <mergeCell ref="AT53:AU55"/>
    <mergeCell ref="AV53:AW55"/>
    <mergeCell ref="AP53:AQ55"/>
    <mergeCell ref="AR50:AS52"/>
    <mergeCell ref="AX53:BO55"/>
    <mergeCell ref="BP53:CE55"/>
    <mergeCell ref="O54:AH55"/>
    <mergeCell ref="BJ44:CE46"/>
    <mergeCell ref="I45:S46"/>
    <mergeCell ref="T45:AQ46"/>
    <mergeCell ref="I47:N49"/>
    <mergeCell ref="O47:AH47"/>
    <mergeCell ref="P43:BD43"/>
    <mergeCell ref="I44:S44"/>
    <mergeCell ref="T44:AQ44"/>
    <mergeCell ref="AR44:BI46"/>
    <mergeCell ref="CB42:CE43"/>
    <mergeCell ref="BP42:BS43"/>
    <mergeCell ref="BT42:BU43"/>
    <mergeCell ref="BV42:BY43"/>
    <mergeCell ref="BZ42:CA43"/>
    <mergeCell ref="BE42:BO43"/>
    <mergeCell ref="I42:N43"/>
    <mergeCell ref="P42:Q42"/>
    <mergeCell ref="R42:U42"/>
    <mergeCell ref="V42:W42"/>
    <mergeCell ref="X42:AA42"/>
    <mergeCell ref="AB42:BD42"/>
    <mergeCell ref="F36:M36"/>
    <mergeCell ref="N36:U36"/>
    <mergeCell ref="V36:BP36"/>
    <mergeCell ref="O40:BD41"/>
    <mergeCell ref="AP33:AZ34"/>
    <mergeCell ref="BA33:CA34"/>
    <mergeCell ref="BE40:BO41"/>
    <mergeCell ref="BP40:CE41"/>
    <mergeCell ref="CB33:CE34"/>
    <mergeCell ref="BQ36:BW37"/>
    <mergeCell ref="BX36:CE37"/>
    <mergeCell ref="N37:U37"/>
    <mergeCell ref="V37:BP37"/>
    <mergeCell ref="I39:N39"/>
    <mergeCell ref="O39:BD39"/>
    <mergeCell ref="BE39:BO39"/>
    <mergeCell ref="BP39:CE39"/>
    <mergeCell ref="F37:M37"/>
    <mergeCell ref="I40:N41"/>
    <mergeCell ref="AP30:AZ31"/>
    <mergeCell ref="BA30:CA31"/>
    <mergeCell ref="CB30:CE31"/>
    <mergeCell ref="X31:Y31"/>
    <mergeCell ref="Z31:AA31"/>
    <mergeCell ref="AB31:AC31"/>
    <mergeCell ref="AD31:AE31"/>
    <mergeCell ref="AX24:BO26"/>
    <mergeCell ref="BP24:CE26"/>
    <mergeCell ref="O25:AH26"/>
    <mergeCell ref="B26:E28"/>
    <mergeCell ref="B17:E24"/>
    <mergeCell ref="O18:AH18"/>
    <mergeCell ref="AI18:AL20"/>
    <mergeCell ref="AM18:AO20"/>
    <mergeCell ref="AX21:BO23"/>
    <mergeCell ref="BP21:CE23"/>
    <mergeCell ref="AP24:AQ26"/>
    <mergeCell ref="AR24:AS26"/>
    <mergeCell ref="AT24:AU26"/>
    <mergeCell ref="AV24:AW26"/>
    <mergeCell ref="O22:AH23"/>
    <mergeCell ref="O24:AH24"/>
    <mergeCell ref="AI24:AL26"/>
    <mergeCell ref="AM24:AO26"/>
    <mergeCell ref="AX18:BO20"/>
    <mergeCell ref="BP18:CE20"/>
    <mergeCell ref="O19:AH20"/>
    <mergeCell ref="I21:N26"/>
    <mergeCell ref="O21:AH21"/>
    <mergeCell ref="AI21:AL23"/>
    <mergeCell ref="AM21:AO23"/>
    <mergeCell ref="AP21:AQ23"/>
    <mergeCell ref="AT21:AU23"/>
    <mergeCell ref="AV21:AW23"/>
    <mergeCell ref="AT18:AU20"/>
    <mergeCell ref="AV18:AW20"/>
    <mergeCell ref="AP18:AQ20"/>
    <mergeCell ref="AR18:AS20"/>
    <mergeCell ref="AR21:AS23"/>
    <mergeCell ref="AR15:AS17"/>
    <mergeCell ref="I15:N20"/>
    <mergeCell ref="O15:AH15"/>
    <mergeCell ref="AI15:AL17"/>
    <mergeCell ref="AM15:AO17"/>
    <mergeCell ref="AX15:BO17"/>
    <mergeCell ref="BP15:CE17"/>
    <mergeCell ref="O16:AH17"/>
    <mergeCell ref="AP15:AQ17"/>
    <mergeCell ref="AT15:AU17"/>
    <mergeCell ref="AV15:AW17"/>
    <mergeCell ref="P8:BD8"/>
    <mergeCell ref="I9:S9"/>
    <mergeCell ref="T9:AQ9"/>
    <mergeCell ref="AR9:BI11"/>
    <mergeCell ref="BE7:BO8"/>
    <mergeCell ref="AI12:AL14"/>
    <mergeCell ref="AM12:AW14"/>
    <mergeCell ref="AX12:BO14"/>
    <mergeCell ref="O13:AH14"/>
    <mergeCell ref="BZ7:CA8"/>
    <mergeCell ref="BJ9:CE11"/>
    <mergeCell ref="I10:S11"/>
    <mergeCell ref="T10:AQ11"/>
    <mergeCell ref="I12:N14"/>
    <mergeCell ref="O12:AH12"/>
    <mergeCell ref="BP12:CE14"/>
    <mergeCell ref="CB7:CE8"/>
    <mergeCell ref="I7:N8"/>
    <mergeCell ref="P7:Q7"/>
    <mergeCell ref="R7:U7"/>
    <mergeCell ref="V7:W7"/>
    <mergeCell ref="X7:AA7"/>
    <mergeCell ref="AB7:BD7"/>
    <mergeCell ref="BP7:BS8"/>
    <mergeCell ref="BT7:BU8"/>
    <mergeCell ref="BV7:BY8"/>
    <mergeCell ref="F1:M1"/>
    <mergeCell ref="N1:U1"/>
    <mergeCell ref="V1:BP1"/>
    <mergeCell ref="I5:N6"/>
    <mergeCell ref="O5:BD6"/>
    <mergeCell ref="BE5:BO6"/>
    <mergeCell ref="BP5:CE6"/>
    <mergeCell ref="I4:N4"/>
    <mergeCell ref="O4:BD4"/>
    <mergeCell ref="BE4:BO4"/>
    <mergeCell ref="BP4:CE4"/>
    <mergeCell ref="BQ1:BW2"/>
    <mergeCell ref="BX1:CE2"/>
    <mergeCell ref="F2:M2"/>
    <mergeCell ref="N2:U2"/>
    <mergeCell ref="V2:BP2"/>
  </mergeCells>
  <phoneticPr fontId="4"/>
  <printOptions horizontalCentered="1" verticalCentered="1"/>
  <pageMargins left="0.59055118110236227" right="0.59055118110236227" top="0.59055118110236227" bottom="0.59055118110236227" header="0.31496062992125984" footer="0.31496062992125984"/>
  <pageSetup paperSize="9" scale="81" orientation="landscape" horizontalDpi="360" verticalDpi="360" r:id="rId1"/>
  <rowBreaks count="3" manualBreakCount="3">
    <brk id="34" max="82" man="1"/>
    <brk id="69" max="82" man="1"/>
    <brk id="104" max="8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N123"/>
  <sheetViews>
    <sheetView showGridLines="0" showRowColHeaders="0" view="pageBreakPreview" zoomScale="60" zoomScaleNormal="70" workbookViewId="0">
      <selection activeCell="AZ117" sqref="AZ117"/>
    </sheetView>
  </sheetViews>
  <sheetFormatPr defaultColWidth="1.875" defaultRowHeight="13.5" x14ac:dyDescent="0.15"/>
  <cols>
    <col min="1" max="1" width="8.875" style="1" customWidth="1"/>
    <col min="2" max="16384" width="1.875" style="1"/>
  </cols>
  <sheetData>
    <row r="1" spans="1:83" ht="20.100000000000001" customHeight="1" x14ac:dyDescent="0.15">
      <c r="A1" s="106"/>
      <c r="B1" s="106"/>
      <c r="C1" s="106"/>
      <c r="D1" s="106"/>
      <c r="F1" s="574" t="s">
        <v>0</v>
      </c>
      <c r="G1" s="575"/>
      <c r="H1" s="575"/>
      <c r="I1" s="576"/>
      <c r="J1" s="576"/>
      <c r="K1" s="576"/>
      <c r="L1" s="576"/>
      <c r="M1" s="577"/>
      <c r="N1" s="582" t="str">
        <f>date!B5</f>
        <v>鹿児島県</v>
      </c>
      <c r="O1" s="583"/>
      <c r="P1" s="583"/>
      <c r="Q1" s="583"/>
      <c r="R1" s="583"/>
      <c r="S1" s="584"/>
      <c r="T1" s="584"/>
      <c r="U1" s="585"/>
      <c r="V1" s="586" t="str">
        <f>"令和"&amp;date!B3&amp;"年度　第４８回全国高等学校選抜バドミントン大会"</f>
        <v>令和元年度　第４８回全国高等学校選抜バドミントン大会</v>
      </c>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8"/>
      <c r="BO1" s="587"/>
      <c r="BP1" s="589"/>
      <c r="BQ1" s="520" t="s">
        <v>3</v>
      </c>
      <c r="BR1" s="521"/>
      <c r="BS1" s="521"/>
      <c r="BT1" s="521"/>
      <c r="BU1" s="521"/>
      <c r="BV1" s="521"/>
      <c r="BW1" s="522"/>
      <c r="BX1" s="545" t="str">
        <f>IF('①入力シート(男女)'!$D$20="","",'①入力シート(男女)'!$D$20)</f>
        <v/>
      </c>
      <c r="BY1" s="521"/>
      <c r="BZ1" s="521"/>
      <c r="CA1" s="521"/>
      <c r="CB1" s="521"/>
      <c r="CC1" s="521"/>
      <c r="CD1" s="521"/>
      <c r="CE1" s="546"/>
    </row>
    <row r="2" spans="1:83" ht="20.100000000000001" customHeight="1" thickBot="1" x14ac:dyDescent="0.2">
      <c r="A2" s="106"/>
      <c r="B2" s="106"/>
      <c r="C2" s="106"/>
      <c r="D2" s="106"/>
      <c r="F2" s="578" t="s">
        <v>1</v>
      </c>
      <c r="G2" s="579"/>
      <c r="H2" s="579"/>
      <c r="I2" s="580"/>
      <c r="J2" s="580"/>
      <c r="K2" s="580"/>
      <c r="L2" s="580"/>
      <c r="M2" s="581"/>
      <c r="N2" s="580" t="s">
        <v>2</v>
      </c>
      <c r="O2" s="580"/>
      <c r="P2" s="580"/>
      <c r="Q2" s="580"/>
      <c r="R2" s="580"/>
      <c r="S2" s="580"/>
      <c r="T2" s="580"/>
      <c r="U2" s="591"/>
      <c r="V2" s="586" t="s">
        <v>156</v>
      </c>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587"/>
      <c r="BI2" s="587"/>
      <c r="BJ2" s="587"/>
      <c r="BK2" s="587"/>
      <c r="BL2" s="587"/>
      <c r="BM2" s="587"/>
      <c r="BN2" s="588"/>
      <c r="BO2" s="587"/>
      <c r="BP2" s="589"/>
      <c r="BQ2" s="523"/>
      <c r="BR2" s="524"/>
      <c r="BS2" s="524"/>
      <c r="BT2" s="524"/>
      <c r="BU2" s="524"/>
      <c r="BV2" s="524"/>
      <c r="BW2" s="525"/>
      <c r="BX2" s="547"/>
      <c r="BY2" s="524"/>
      <c r="BZ2" s="524"/>
      <c r="CA2" s="524"/>
      <c r="CB2" s="524"/>
      <c r="CC2" s="524"/>
      <c r="CD2" s="524"/>
      <c r="CE2" s="548"/>
    </row>
    <row r="3" spans="1:83" ht="14.25" customHeight="1" thickBot="1" x14ac:dyDescent="0.2">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row>
    <row r="4" spans="1:83" ht="14.25" customHeight="1" x14ac:dyDescent="0.15">
      <c r="F4" s="134"/>
      <c r="G4" s="134"/>
      <c r="H4" s="134"/>
      <c r="I4" s="563" t="s">
        <v>10</v>
      </c>
      <c r="J4" s="551"/>
      <c r="K4" s="551"/>
      <c r="L4" s="551"/>
      <c r="M4" s="551"/>
      <c r="N4" s="551"/>
      <c r="O4" s="551" t="str">
        <f>IF('①入力シート(男女)'!$D$105="","",'①入力シート(男女)'!$Y$22)</f>
        <v/>
      </c>
      <c r="P4" s="551"/>
      <c r="Q4" s="551"/>
      <c r="R4" s="551"/>
      <c r="S4" s="551"/>
      <c r="T4" s="551"/>
      <c r="U4" s="551"/>
      <c r="V4" s="551"/>
      <c r="W4" s="551"/>
      <c r="X4" s="551"/>
      <c r="Y4" s="551"/>
      <c r="Z4" s="551"/>
      <c r="AA4" s="551"/>
      <c r="AB4" s="551"/>
      <c r="AC4" s="551"/>
      <c r="AD4" s="551"/>
      <c r="AE4" s="551"/>
      <c r="AF4" s="551"/>
      <c r="AG4" s="551"/>
      <c r="AH4" s="551"/>
      <c r="AI4" s="551"/>
      <c r="AJ4" s="551"/>
      <c r="AK4" s="551"/>
      <c r="AL4" s="551"/>
      <c r="AM4" s="551"/>
      <c r="AN4" s="551"/>
      <c r="AO4" s="551"/>
      <c r="AP4" s="551"/>
      <c r="AQ4" s="551"/>
      <c r="AR4" s="551"/>
      <c r="AS4" s="551"/>
      <c r="AT4" s="551"/>
      <c r="AU4" s="551"/>
      <c r="AV4" s="551"/>
      <c r="AW4" s="551"/>
      <c r="AX4" s="551"/>
      <c r="AY4" s="551"/>
      <c r="AZ4" s="551"/>
      <c r="BA4" s="551"/>
      <c r="BB4" s="551"/>
      <c r="BC4" s="551"/>
      <c r="BD4" s="551"/>
      <c r="BE4" s="551" t="s">
        <v>10</v>
      </c>
      <c r="BF4" s="551"/>
      <c r="BG4" s="551"/>
      <c r="BH4" s="551"/>
      <c r="BI4" s="551"/>
      <c r="BJ4" s="551"/>
      <c r="BK4" s="551"/>
      <c r="BL4" s="551"/>
      <c r="BM4" s="551"/>
      <c r="BN4" s="551"/>
      <c r="BO4" s="551"/>
      <c r="BP4" s="829" t="str">
        <f>'①入力シート(男女)'!$H$104&amp;"　"&amp;'①入力シート(男女)'!$J$104</f>
        <v>　</v>
      </c>
      <c r="BQ4" s="829"/>
      <c r="BR4" s="829"/>
      <c r="BS4" s="829"/>
      <c r="BT4" s="829"/>
      <c r="BU4" s="829"/>
      <c r="BV4" s="829"/>
      <c r="BW4" s="829"/>
      <c r="BX4" s="829"/>
      <c r="BY4" s="829"/>
      <c r="BZ4" s="829"/>
      <c r="CA4" s="829"/>
      <c r="CB4" s="829"/>
      <c r="CC4" s="829"/>
      <c r="CD4" s="829"/>
      <c r="CE4" s="830"/>
    </row>
    <row r="5" spans="1:83" ht="14.25" customHeight="1" x14ac:dyDescent="0.15">
      <c r="F5" s="134"/>
      <c r="G5" s="134"/>
      <c r="H5" s="134"/>
      <c r="I5" s="564" t="s">
        <v>12</v>
      </c>
      <c r="J5" s="543"/>
      <c r="K5" s="543"/>
      <c r="L5" s="543"/>
      <c r="M5" s="543"/>
      <c r="N5" s="543"/>
      <c r="O5" s="543" t="str">
        <f>IF('①入力シート(男女)'!$D$105="","",'①入力シート(男女)'!$Y$21)</f>
        <v/>
      </c>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t="s">
        <v>72</v>
      </c>
      <c r="BF5" s="543"/>
      <c r="BG5" s="543"/>
      <c r="BH5" s="543"/>
      <c r="BI5" s="543"/>
      <c r="BJ5" s="543"/>
      <c r="BK5" s="543"/>
      <c r="BL5" s="543"/>
      <c r="BM5" s="543"/>
      <c r="BN5" s="543"/>
      <c r="BO5" s="543"/>
      <c r="BP5" s="543" t="str">
        <f>'①入力シート(男女)'!$D$104&amp;"　"&amp;'①入力シート(男女)'!$F$104</f>
        <v>　</v>
      </c>
      <c r="BQ5" s="543"/>
      <c r="BR5" s="543"/>
      <c r="BS5" s="543"/>
      <c r="BT5" s="543"/>
      <c r="BU5" s="543"/>
      <c r="BV5" s="543"/>
      <c r="BW5" s="543"/>
      <c r="BX5" s="543"/>
      <c r="BY5" s="543"/>
      <c r="BZ5" s="543"/>
      <c r="CA5" s="543"/>
      <c r="CB5" s="543"/>
      <c r="CC5" s="543"/>
      <c r="CD5" s="543"/>
      <c r="CE5" s="573"/>
    </row>
    <row r="6" spans="1:83" ht="14.25" customHeight="1" x14ac:dyDescent="0.15">
      <c r="F6" s="134"/>
      <c r="G6" s="134"/>
      <c r="H6" s="134"/>
      <c r="I6" s="565"/>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7"/>
      <c r="AS6" s="537"/>
      <c r="AT6" s="537"/>
      <c r="AU6" s="537"/>
      <c r="AV6" s="537"/>
      <c r="AW6" s="537"/>
      <c r="AX6" s="537"/>
      <c r="AY6" s="537"/>
      <c r="AZ6" s="537"/>
      <c r="BA6" s="537"/>
      <c r="BB6" s="537"/>
      <c r="BC6" s="537"/>
      <c r="BD6" s="537"/>
      <c r="BE6" s="537"/>
      <c r="BF6" s="537"/>
      <c r="BG6" s="537"/>
      <c r="BH6" s="537"/>
      <c r="BI6" s="537"/>
      <c r="BJ6" s="537"/>
      <c r="BK6" s="537"/>
      <c r="BL6" s="537"/>
      <c r="BM6" s="537"/>
      <c r="BN6" s="537"/>
      <c r="BO6" s="537"/>
      <c r="BP6" s="537" t="str">
        <f>'①入力シート(男女)'!$H$76&amp;"　"&amp;'①入力シート(男女)'!$J$76</f>
        <v>　</v>
      </c>
      <c r="BQ6" s="537"/>
      <c r="BR6" s="537"/>
      <c r="BS6" s="537"/>
      <c r="BT6" s="537"/>
      <c r="BU6" s="537"/>
      <c r="BV6" s="537"/>
      <c r="BW6" s="537"/>
      <c r="BX6" s="537"/>
      <c r="BY6" s="537"/>
      <c r="BZ6" s="537"/>
      <c r="CA6" s="537"/>
      <c r="CB6" s="537"/>
      <c r="CC6" s="537"/>
      <c r="CD6" s="537"/>
      <c r="CE6" s="553"/>
    </row>
    <row r="7" spans="1:83" ht="14.25" customHeight="1" x14ac:dyDescent="0.15">
      <c r="F7" s="134"/>
      <c r="G7" s="134"/>
      <c r="H7" s="134"/>
      <c r="I7" s="565" t="s">
        <v>14</v>
      </c>
      <c r="J7" s="537"/>
      <c r="K7" s="537"/>
      <c r="L7" s="537"/>
      <c r="M7" s="537"/>
      <c r="N7" s="537"/>
      <c r="O7" s="135"/>
      <c r="P7" s="526" t="s">
        <v>16</v>
      </c>
      <c r="Q7" s="527"/>
      <c r="R7" s="592" t="str">
        <f>IF('①入力シート(男女)'!$D$105="","",'①入力シート(男女)'!$D$25)</f>
        <v/>
      </c>
      <c r="S7" s="592"/>
      <c r="T7" s="592"/>
      <c r="U7" s="592"/>
      <c r="V7" s="528" t="s">
        <v>18</v>
      </c>
      <c r="W7" s="528"/>
      <c r="X7" s="528" t="str">
        <f>IF('①入力シート(男女)'!$D$105="","",'①入力シート(男女)'!$F$25)</f>
        <v/>
      </c>
      <c r="Y7" s="528"/>
      <c r="Z7" s="528"/>
      <c r="AA7" s="528"/>
      <c r="AB7" s="528"/>
      <c r="AC7" s="528"/>
      <c r="AD7" s="528"/>
      <c r="AE7" s="528"/>
      <c r="AF7" s="528"/>
      <c r="AG7" s="528"/>
      <c r="AH7" s="528"/>
      <c r="AI7" s="528"/>
      <c r="AJ7" s="528"/>
      <c r="AK7" s="528"/>
      <c r="AL7" s="528"/>
      <c r="AM7" s="528"/>
      <c r="AN7" s="528"/>
      <c r="AO7" s="528"/>
      <c r="AP7" s="528"/>
      <c r="AQ7" s="528"/>
      <c r="AR7" s="528"/>
      <c r="AS7" s="528"/>
      <c r="AT7" s="528"/>
      <c r="AU7" s="528"/>
      <c r="AV7" s="528"/>
      <c r="AW7" s="528"/>
      <c r="AX7" s="528"/>
      <c r="AY7" s="528"/>
      <c r="AZ7" s="528"/>
      <c r="BA7" s="528"/>
      <c r="BB7" s="528"/>
      <c r="BC7" s="528"/>
      <c r="BD7" s="544"/>
      <c r="BE7" s="537" t="s">
        <v>74</v>
      </c>
      <c r="BF7" s="537"/>
      <c r="BG7" s="537"/>
      <c r="BH7" s="537"/>
      <c r="BI7" s="537"/>
      <c r="BJ7" s="537"/>
      <c r="BK7" s="537"/>
      <c r="BL7" s="537"/>
      <c r="BM7" s="537"/>
      <c r="BN7" s="537"/>
      <c r="BO7" s="537"/>
      <c r="BP7" s="537" t="str">
        <f>IF('①入力シート(男女)'!$D$105="","",'①入力シート(男女)'!$D$27)</f>
        <v/>
      </c>
      <c r="BQ7" s="537"/>
      <c r="BR7" s="537"/>
      <c r="BS7" s="618"/>
      <c r="BT7" s="536" t="s">
        <v>18</v>
      </c>
      <c r="BU7" s="536"/>
      <c r="BV7" s="528" t="str">
        <f>IF('①入力シート(男女)'!$D$105="","",'①入力シート(男女)'!$F$27)</f>
        <v/>
      </c>
      <c r="BW7" s="793"/>
      <c r="BX7" s="793"/>
      <c r="BY7" s="793"/>
      <c r="BZ7" s="536" t="s">
        <v>18</v>
      </c>
      <c r="CA7" s="536"/>
      <c r="CB7" s="528" t="str">
        <f>IF('①入力シート(男女)'!$D$105="","",'①入力シート(男女)'!$H$27)</f>
        <v/>
      </c>
      <c r="CC7" s="793"/>
      <c r="CD7" s="793"/>
      <c r="CE7" s="795"/>
    </row>
    <row r="8" spans="1:83" ht="14.25" customHeight="1" x14ac:dyDescent="0.15">
      <c r="B8" s="109"/>
      <c r="C8" s="109"/>
      <c r="D8" s="109"/>
      <c r="E8" s="109"/>
      <c r="F8" s="145"/>
      <c r="G8" s="145"/>
      <c r="H8" s="134"/>
      <c r="I8" s="565"/>
      <c r="J8" s="537"/>
      <c r="K8" s="537"/>
      <c r="L8" s="537"/>
      <c r="M8" s="537"/>
      <c r="N8" s="537"/>
      <c r="O8" s="136"/>
      <c r="P8" s="542" t="str">
        <f>IF('①入力シート(男女)'!$D$105="","",'①入力シート(男女)'!$D$26)</f>
        <v/>
      </c>
      <c r="Q8" s="543"/>
      <c r="R8" s="543"/>
      <c r="S8" s="543"/>
      <c r="T8" s="543"/>
      <c r="U8" s="543"/>
      <c r="V8" s="543"/>
      <c r="W8" s="543"/>
      <c r="X8" s="543"/>
      <c r="Y8" s="543"/>
      <c r="Z8" s="543"/>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3"/>
      <c r="AY8" s="543"/>
      <c r="AZ8" s="543"/>
      <c r="BA8" s="543"/>
      <c r="BB8" s="543"/>
      <c r="BC8" s="543"/>
      <c r="BD8" s="543"/>
      <c r="BE8" s="537"/>
      <c r="BF8" s="537"/>
      <c r="BG8" s="537"/>
      <c r="BH8" s="537"/>
      <c r="BI8" s="537"/>
      <c r="BJ8" s="537"/>
      <c r="BK8" s="537"/>
      <c r="BL8" s="537"/>
      <c r="BM8" s="537"/>
      <c r="BN8" s="537"/>
      <c r="BO8" s="537"/>
      <c r="BP8" s="537"/>
      <c r="BQ8" s="537"/>
      <c r="BR8" s="537"/>
      <c r="BS8" s="618"/>
      <c r="BT8" s="536"/>
      <c r="BU8" s="536"/>
      <c r="BV8" s="794"/>
      <c r="BW8" s="794"/>
      <c r="BX8" s="794"/>
      <c r="BY8" s="794"/>
      <c r="BZ8" s="536"/>
      <c r="CA8" s="536"/>
      <c r="CB8" s="794"/>
      <c r="CC8" s="794"/>
      <c r="CD8" s="794"/>
      <c r="CE8" s="796"/>
    </row>
    <row r="9" spans="1:83" ht="14.25" customHeight="1" x14ac:dyDescent="0.15">
      <c r="B9" s="109"/>
      <c r="C9" s="109"/>
      <c r="D9" s="109"/>
      <c r="E9" s="109"/>
      <c r="F9" s="109"/>
      <c r="G9" s="109"/>
      <c r="I9" s="664" t="s">
        <v>10</v>
      </c>
      <c r="J9" s="658"/>
      <c r="K9" s="658"/>
      <c r="L9" s="658"/>
      <c r="M9" s="658"/>
      <c r="N9" s="658"/>
      <c r="O9" s="658"/>
      <c r="P9" s="658"/>
      <c r="Q9" s="658"/>
      <c r="R9" s="658"/>
      <c r="S9" s="659"/>
      <c r="T9" s="755" t="str">
        <f>'①入力シート(男女)'!$H$105&amp;"　"&amp;'①入力シート(男女)'!$J$105</f>
        <v>　</v>
      </c>
      <c r="U9" s="756"/>
      <c r="V9" s="756"/>
      <c r="W9" s="756"/>
      <c r="X9" s="756"/>
      <c r="Y9" s="756"/>
      <c r="Z9" s="756"/>
      <c r="AA9" s="756"/>
      <c r="AB9" s="756"/>
      <c r="AC9" s="756"/>
      <c r="AD9" s="757"/>
      <c r="AE9" s="757"/>
      <c r="AF9" s="757"/>
      <c r="AG9" s="758"/>
      <c r="AH9" s="758"/>
      <c r="AI9" s="758"/>
      <c r="AJ9" s="758"/>
      <c r="AK9" s="758"/>
      <c r="AL9" s="758"/>
      <c r="AM9" s="758"/>
      <c r="AN9" s="758"/>
      <c r="AO9" s="758"/>
      <c r="AP9" s="758"/>
      <c r="AQ9" s="759"/>
      <c r="AR9" s="760" t="str">
        <f>"令和"&amp;date!B3&amp;"年度日本協会登録番号"</f>
        <v>令和元年度日本協会登録番号</v>
      </c>
      <c r="AS9" s="648"/>
      <c r="AT9" s="648"/>
      <c r="AU9" s="648"/>
      <c r="AV9" s="648"/>
      <c r="AW9" s="648"/>
      <c r="AX9" s="648"/>
      <c r="AY9" s="648"/>
      <c r="AZ9" s="648"/>
      <c r="BA9" s="648"/>
      <c r="BB9" s="761"/>
      <c r="BC9" s="761"/>
      <c r="BD9" s="761"/>
      <c r="BE9" s="761"/>
      <c r="BF9" s="761"/>
      <c r="BG9" s="761"/>
      <c r="BH9" s="761"/>
      <c r="BI9" s="762"/>
      <c r="BJ9" s="696" t="str">
        <f>IF('①入力シート(男女)'!$L$105="","",'①入力シート(男女)'!$L$105)</f>
        <v/>
      </c>
      <c r="BK9" s="761"/>
      <c r="BL9" s="761"/>
      <c r="BM9" s="761"/>
      <c r="BN9" s="761"/>
      <c r="BO9" s="761"/>
      <c r="BP9" s="761"/>
      <c r="BQ9" s="761"/>
      <c r="BR9" s="761"/>
      <c r="BS9" s="761"/>
      <c r="BT9" s="761"/>
      <c r="BU9" s="761"/>
      <c r="BV9" s="761"/>
      <c r="BW9" s="761"/>
      <c r="BX9" s="761"/>
      <c r="BY9" s="761"/>
      <c r="BZ9" s="761"/>
      <c r="CA9" s="761"/>
      <c r="CB9" s="761"/>
      <c r="CC9" s="761"/>
      <c r="CD9" s="761"/>
      <c r="CE9" s="781"/>
    </row>
    <row r="10" spans="1:83" ht="14.25" customHeight="1" x14ac:dyDescent="0.15">
      <c r="B10" s="109"/>
      <c r="C10" s="109"/>
      <c r="D10" s="109"/>
      <c r="E10" s="109"/>
      <c r="F10" s="109"/>
      <c r="G10" s="109"/>
      <c r="I10" s="653" t="s">
        <v>22</v>
      </c>
      <c r="J10" s="650"/>
      <c r="K10" s="650"/>
      <c r="L10" s="650"/>
      <c r="M10" s="650"/>
      <c r="N10" s="650"/>
      <c r="O10" s="650"/>
      <c r="P10" s="650"/>
      <c r="Q10" s="650"/>
      <c r="R10" s="650"/>
      <c r="S10" s="661"/>
      <c r="T10" s="772" t="str">
        <f>'①入力シート(男女)'!$D$105&amp;"　"&amp;'①入力シート(男女)'!$F$105</f>
        <v>　</v>
      </c>
      <c r="U10" s="773"/>
      <c r="V10" s="773"/>
      <c r="W10" s="773"/>
      <c r="X10" s="773"/>
      <c r="Y10" s="773"/>
      <c r="Z10" s="773"/>
      <c r="AA10" s="773"/>
      <c r="AB10" s="773"/>
      <c r="AC10" s="773"/>
      <c r="AD10" s="773"/>
      <c r="AE10" s="773"/>
      <c r="AF10" s="773"/>
      <c r="AG10" s="774"/>
      <c r="AH10" s="774"/>
      <c r="AI10" s="774"/>
      <c r="AJ10" s="774"/>
      <c r="AK10" s="774"/>
      <c r="AL10" s="774"/>
      <c r="AM10" s="774"/>
      <c r="AN10" s="774"/>
      <c r="AO10" s="774"/>
      <c r="AP10" s="774"/>
      <c r="AQ10" s="775"/>
      <c r="AR10" s="763"/>
      <c r="AS10" s="764"/>
      <c r="AT10" s="764"/>
      <c r="AU10" s="764"/>
      <c r="AV10" s="764"/>
      <c r="AW10" s="764"/>
      <c r="AX10" s="764"/>
      <c r="AY10" s="764"/>
      <c r="AZ10" s="764"/>
      <c r="BA10" s="764"/>
      <c r="BB10" s="764"/>
      <c r="BC10" s="764"/>
      <c r="BD10" s="764"/>
      <c r="BE10" s="764"/>
      <c r="BF10" s="764"/>
      <c r="BG10" s="764"/>
      <c r="BH10" s="764"/>
      <c r="BI10" s="765"/>
      <c r="BJ10" s="763"/>
      <c r="BK10" s="764"/>
      <c r="BL10" s="764"/>
      <c r="BM10" s="764"/>
      <c r="BN10" s="764"/>
      <c r="BO10" s="764"/>
      <c r="BP10" s="764"/>
      <c r="BQ10" s="764"/>
      <c r="BR10" s="764"/>
      <c r="BS10" s="764"/>
      <c r="BT10" s="764"/>
      <c r="BU10" s="764"/>
      <c r="BV10" s="764"/>
      <c r="BW10" s="764"/>
      <c r="BX10" s="764"/>
      <c r="BY10" s="764"/>
      <c r="BZ10" s="764"/>
      <c r="CA10" s="764"/>
      <c r="CB10" s="764"/>
      <c r="CC10" s="764"/>
      <c r="CD10" s="764"/>
      <c r="CE10" s="782"/>
    </row>
    <row r="11" spans="1:83" ht="14.25" customHeight="1" x14ac:dyDescent="0.15">
      <c r="B11" s="109"/>
      <c r="C11" s="109"/>
      <c r="D11" s="109"/>
      <c r="E11" s="109"/>
      <c r="F11" s="109"/>
      <c r="G11" s="109"/>
      <c r="I11" s="662"/>
      <c r="J11" s="663"/>
      <c r="K11" s="663"/>
      <c r="L11" s="663"/>
      <c r="M11" s="663"/>
      <c r="N11" s="663"/>
      <c r="O11" s="663"/>
      <c r="P11" s="663"/>
      <c r="Q11" s="663"/>
      <c r="R11" s="663"/>
      <c r="S11" s="663"/>
      <c r="T11" s="700"/>
      <c r="U11" s="701"/>
      <c r="V11" s="701"/>
      <c r="W11" s="701"/>
      <c r="X11" s="701"/>
      <c r="Y11" s="701"/>
      <c r="Z11" s="701"/>
      <c r="AA11" s="701"/>
      <c r="AB11" s="701"/>
      <c r="AC11" s="701"/>
      <c r="AD11" s="701"/>
      <c r="AE11" s="701"/>
      <c r="AF11" s="701"/>
      <c r="AG11" s="776"/>
      <c r="AH11" s="776"/>
      <c r="AI11" s="776"/>
      <c r="AJ11" s="776"/>
      <c r="AK11" s="776"/>
      <c r="AL11" s="776"/>
      <c r="AM11" s="776"/>
      <c r="AN11" s="776"/>
      <c r="AO11" s="776"/>
      <c r="AP11" s="776"/>
      <c r="AQ11" s="777"/>
      <c r="AR11" s="766"/>
      <c r="AS11" s="767"/>
      <c r="AT11" s="767"/>
      <c r="AU11" s="767"/>
      <c r="AV11" s="767"/>
      <c r="AW11" s="767"/>
      <c r="AX11" s="767"/>
      <c r="AY11" s="767"/>
      <c r="AZ11" s="767"/>
      <c r="BA11" s="767"/>
      <c r="BB11" s="767"/>
      <c r="BC11" s="767"/>
      <c r="BD11" s="767"/>
      <c r="BE11" s="767"/>
      <c r="BF11" s="767"/>
      <c r="BG11" s="767"/>
      <c r="BH11" s="767"/>
      <c r="BI11" s="768"/>
      <c r="BJ11" s="766"/>
      <c r="BK11" s="767"/>
      <c r="BL11" s="767"/>
      <c r="BM11" s="767"/>
      <c r="BN11" s="767"/>
      <c r="BO11" s="767"/>
      <c r="BP11" s="767"/>
      <c r="BQ11" s="767"/>
      <c r="BR11" s="767"/>
      <c r="BS11" s="767"/>
      <c r="BT11" s="767"/>
      <c r="BU11" s="767"/>
      <c r="BV11" s="767"/>
      <c r="BW11" s="767"/>
      <c r="BX11" s="767"/>
      <c r="BY11" s="767"/>
      <c r="BZ11" s="767"/>
      <c r="CA11" s="767"/>
      <c r="CB11" s="767"/>
      <c r="CC11" s="767"/>
      <c r="CD11" s="767"/>
      <c r="CE11" s="783"/>
    </row>
    <row r="12" spans="1:83" ht="14.25" customHeight="1" x14ac:dyDescent="0.15">
      <c r="B12" s="109"/>
      <c r="C12" s="109"/>
      <c r="D12" s="109"/>
      <c r="E12" s="109"/>
      <c r="F12" s="109"/>
      <c r="G12" s="109"/>
      <c r="I12" s="769"/>
      <c r="J12" s="648"/>
      <c r="K12" s="648"/>
      <c r="L12" s="648"/>
      <c r="M12" s="648"/>
      <c r="N12" s="656"/>
      <c r="O12" s="658" t="s">
        <v>27</v>
      </c>
      <c r="P12" s="658"/>
      <c r="Q12" s="658"/>
      <c r="R12" s="658"/>
      <c r="S12" s="658"/>
      <c r="T12" s="658"/>
      <c r="U12" s="658"/>
      <c r="V12" s="658"/>
      <c r="W12" s="658"/>
      <c r="X12" s="658"/>
      <c r="Y12" s="658"/>
      <c r="Z12" s="658"/>
      <c r="AA12" s="658"/>
      <c r="AB12" s="658"/>
      <c r="AC12" s="658"/>
      <c r="AD12" s="658"/>
      <c r="AE12" s="683"/>
      <c r="AF12" s="683"/>
      <c r="AG12" s="683"/>
      <c r="AH12" s="683"/>
      <c r="AI12" s="644" t="s">
        <v>29</v>
      </c>
      <c r="AJ12" s="644"/>
      <c r="AK12" s="644"/>
      <c r="AL12" s="644"/>
      <c r="AM12" s="686" t="s">
        <v>30</v>
      </c>
      <c r="AN12" s="644"/>
      <c r="AO12" s="644"/>
      <c r="AP12" s="644"/>
      <c r="AQ12" s="644"/>
      <c r="AR12" s="644"/>
      <c r="AS12" s="644"/>
      <c r="AT12" s="644"/>
      <c r="AU12" s="644"/>
      <c r="AV12" s="644"/>
      <c r="AW12" s="644"/>
      <c r="AX12" s="727" t="str">
        <f>"令　和　"&amp;date!B3&amp;"　年　度
日 本 協 会 登 録 番 号"</f>
        <v>令　和　元　年　度
日 本 協 会 登 録 番 号</v>
      </c>
      <c r="AY12" s="644"/>
      <c r="AZ12" s="644"/>
      <c r="BA12" s="644"/>
      <c r="BB12" s="644"/>
      <c r="BC12" s="644"/>
      <c r="BD12" s="644"/>
      <c r="BE12" s="644"/>
      <c r="BF12" s="644"/>
      <c r="BG12" s="644"/>
      <c r="BH12" s="644"/>
      <c r="BI12" s="644"/>
      <c r="BJ12" s="644"/>
      <c r="BK12" s="644"/>
      <c r="BL12" s="644"/>
      <c r="BM12" s="644"/>
      <c r="BN12" s="644"/>
      <c r="BO12" s="644"/>
      <c r="BP12" s="644" t="s">
        <v>33</v>
      </c>
      <c r="BQ12" s="644"/>
      <c r="BR12" s="644"/>
      <c r="BS12" s="644"/>
      <c r="BT12" s="644"/>
      <c r="BU12" s="644"/>
      <c r="BV12" s="644"/>
      <c r="BW12" s="644"/>
      <c r="BX12" s="644"/>
      <c r="BY12" s="644"/>
      <c r="BZ12" s="644"/>
      <c r="CA12" s="644"/>
      <c r="CB12" s="644"/>
      <c r="CC12" s="644"/>
      <c r="CD12" s="644"/>
      <c r="CE12" s="652"/>
    </row>
    <row r="13" spans="1:83" ht="14.25" customHeight="1" x14ac:dyDescent="0.15">
      <c r="B13" s="109"/>
      <c r="C13" s="109"/>
      <c r="D13" s="109"/>
      <c r="E13" s="109"/>
      <c r="F13" s="109"/>
      <c r="G13" s="109"/>
      <c r="I13" s="770"/>
      <c r="J13" s="698"/>
      <c r="K13" s="698"/>
      <c r="L13" s="698"/>
      <c r="M13" s="698"/>
      <c r="N13" s="699"/>
      <c r="O13" s="650" t="s">
        <v>28</v>
      </c>
      <c r="P13" s="650"/>
      <c r="Q13" s="650"/>
      <c r="R13" s="650"/>
      <c r="S13" s="650"/>
      <c r="T13" s="650"/>
      <c r="U13" s="650"/>
      <c r="V13" s="650"/>
      <c r="W13" s="650"/>
      <c r="X13" s="650"/>
      <c r="Y13" s="650"/>
      <c r="Z13" s="650"/>
      <c r="AA13" s="650"/>
      <c r="AB13" s="650"/>
      <c r="AC13" s="650"/>
      <c r="AD13" s="650"/>
      <c r="AE13" s="661"/>
      <c r="AF13" s="661"/>
      <c r="AG13" s="661"/>
      <c r="AH13" s="661"/>
      <c r="AI13" s="644"/>
      <c r="AJ13" s="644"/>
      <c r="AK13" s="644"/>
      <c r="AL13" s="644"/>
      <c r="AM13" s="644"/>
      <c r="AN13" s="644"/>
      <c r="AO13" s="644"/>
      <c r="AP13" s="644"/>
      <c r="AQ13" s="644"/>
      <c r="AR13" s="644"/>
      <c r="AS13" s="644"/>
      <c r="AT13" s="644"/>
      <c r="AU13" s="644"/>
      <c r="AV13" s="644"/>
      <c r="AW13" s="644"/>
      <c r="AX13" s="644"/>
      <c r="AY13" s="644"/>
      <c r="AZ13" s="644"/>
      <c r="BA13" s="644"/>
      <c r="BB13" s="644"/>
      <c r="BC13" s="644"/>
      <c r="BD13" s="644"/>
      <c r="BE13" s="644"/>
      <c r="BF13" s="644"/>
      <c r="BG13" s="644"/>
      <c r="BH13" s="644"/>
      <c r="BI13" s="644"/>
      <c r="BJ13" s="644"/>
      <c r="BK13" s="644"/>
      <c r="BL13" s="644"/>
      <c r="BM13" s="644"/>
      <c r="BN13" s="644"/>
      <c r="BO13" s="644"/>
      <c r="BP13" s="644"/>
      <c r="BQ13" s="644"/>
      <c r="BR13" s="644"/>
      <c r="BS13" s="644"/>
      <c r="BT13" s="644"/>
      <c r="BU13" s="644"/>
      <c r="BV13" s="644"/>
      <c r="BW13" s="644"/>
      <c r="BX13" s="644"/>
      <c r="BY13" s="644"/>
      <c r="BZ13" s="644"/>
      <c r="CA13" s="644"/>
      <c r="CB13" s="644"/>
      <c r="CC13" s="644"/>
      <c r="CD13" s="644"/>
      <c r="CE13" s="652"/>
    </row>
    <row r="14" spans="1:83" ht="14.25" customHeight="1" x14ac:dyDescent="0.15">
      <c r="I14" s="771"/>
      <c r="J14" s="701"/>
      <c r="K14" s="701"/>
      <c r="L14" s="701"/>
      <c r="M14" s="701"/>
      <c r="N14" s="649"/>
      <c r="O14" s="644"/>
      <c r="P14" s="644"/>
      <c r="Q14" s="644"/>
      <c r="R14" s="644"/>
      <c r="S14" s="644"/>
      <c r="T14" s="644"/>
      <c r="U14" s="644"/>
      <c r="V14" s="644"/>
      <c r="W14" s="644"/>
      <c r="X14" s="644"/>
      <c r="Y14" s="644"/>
      <c r="Z14" s="644"/>
      <c r="AA14" s="644"/>
      <c r="AB14" s="644"/>
      <c r="AC14" s="644"/>
      <c r="AD14" s="644"/>
      <c r="AE14" s="663"/>
      <c r="AF14" s="663"/>
      <c r="AG14" s="663"/>
      <c r="AH14" s="663"/>
      <c r="AI14" s="644"/>
      <c r="AJ14" s="644"/>
      <c r="AK14" s="644"/>
      <c r="AL14" s="644"/>
      <c r="AM14" s="644"/>
      <c r="AN14" s="644"/>
      <c r="AO14" s="644"/>
      <c r="AP14" s="644"/>
      <c r="AQ14" s="644"/>
      <c r="AR14" s="644"/>
      <c r="AS14" s="644"/>
      <c r="AT14" s="644"/>
      <c r="AU14" s="644"/>
      <c r="AV14" s="644"/>
      <c r="AW14" s="644"/>
      <c r="AX14" s="644"/>
      <c r="AY14" s="644"/>
      <c r="AZ14" s="644"/>
      <c r="BA14" s="644"/>
      <c r="BB14" s="644"/>
      <c r="BC14" s="644"/>
      <c r="BD14" s="644"/>
      <c r="BE14" s="644"/>
      <c r="BF14" s="644"/>
      <c r="BG14" s="644"/>
      <c r="BH14" s="644"/>
      <c r="BI14" s="644"/>
      <c r="BJ14" s="644"/>
      <c r="BK14" s="644"/>
      <c r="BL14" s="644"/>
      <c r="BM14" s="644"/>
      <c r="BN14" s="644"/>
      <c r="BO14" s="644"/>
      <c r="BP14" s="644"/>
      <c r="BQ14" s="644"/>
      <c r="BR14" s="644"/>
      <c r="BS14" s="644"/>
      <c r="BT14" s="644"/>
      <c r="BU14" s="644"/>
      <c r="BV14" s="644"/>
      <c r="BW14" s="644"/>
      <c r="BX14" s="644"/>
      <c r="BY14" s="644"/>
      <c r="BZ14" s="644"/>
      <c r="CA14" s="644"/>
      <c r="CB14" s="644"/>
      <c r="CC14" s="644"/>
      <c r="CD14" s="644"/>
      <c r="CE14" s="652"/>
    </row>
    <row r="15" spans="1:83" ht="14.25" customHeight="1" x14ac:dyDescent="0.15">
      <c r="F15" s="36"/>
      <c r="G15" s="36"/>
      <c r="H15" s="36"/>
      <c r="I15" s="825" t="s">
        <v>79</v>
      </c>
      <c r="J15" s="778"/>
      <c r="K15" s="778"/>
      <c r="L15" s="778"/>
      <c r="M15" s="778"/>
      <c r="N15" s="826"/>
      <c r="O15" s="658" t="str">
        <f>IF('①入力シート(男女)'!$D$106="","",'①入力シート(男女)'!$H$106&amp;"　"&amp;'①入力シート(男女)'!$J$106)</f>
        <v/>
      </c>
      <c r="P15" s="658"/>
      <c r="Q15" s="658"/>
      <c r="R15" s="658"/>
      <c r="S15" s="658"/>
      <c r="T15" s="658"/>
      <c r="U15" s="658"/>
      <c r="V15" s="658"/>
      <c r="W15" s="658"/>
      <c r="X15" s="658"/>
      <c r="Y15" s="658"/>
      <c r="Z15" s="658"/>
      <c r="AA15" s="658"/>
      <c r="AB15" s="658"/>
      <c r="AC15" s="658"/>
      <c r="AD15" s="658"/>
      <c r="AE15" s="683"/>
      <c r="AF15" s="683"/>
      <c r="AG15" s="683"/>
      <c r="AH15" s="683"/>
      <c r="AI15" s="674" t="str">
        <f>IF('①入力シート(男女)'!$D$106="","",'①入力シート(男女)'!$R$106)</f>
        <v/>
      </c>
      <c r="AJ15" s="674"/>
      <c r="AK15" s="674"/>
      <c r="AL15" s="674"/>
      <c r="AM15" s="684" t="str">
        <f>IF('①入力シート(男女)'!$D$106="","",'①入力シート(男女)'!$O$106)</f>
        <v/>
      </c>
      <c r="AN15" s="684"/>
      <c r="AO15" s="685"/>
      <c r="AP15" s="642" t="s">
        <v>31</v>
      </c>
      <c r="AQ15" s="642"/>
      <c r="AR15" s="642" t="str">
        <f>IF('①入力シート(男女)'!$D$106="","",'①入力シート(男女)'!$P$106)</f>
        <v/>
      </c>
      <c r="AS15" s="642"/>
      <c r="AT15" s="642" t="s">
        <v>31</v>
      </c>
      <c r="AU15" s="642"/>
      <c r="AV15" s="651" t="str">
        <f>IF('①入力シート(男女)'!$D$106="","",'①入力シート(男女)'!$Q$106)</f>
        <v/>
      </c>
      <c r="AW15" s="644"/>
      <c r="AX15" s="674" t="str">
        <f>IF('①入力シート(男女)'!$D$106="","",'①入力シート(男女)'!$L$106)</f>
        <v/>
      </c>
      <c r="AY15" s="674"/>
      <c r="AZ15" s="674"/>
      <c r="BA15" s="674"/>
      <c r="BB15" s="674"/>
      <c r="BC15" s="674"/>
      <c r="BD15" s="674"/>
      <c r="BE15" s="674"/>
      <c r="BF15" s="674"/>
      <c r="BG15" s="674"/>
      <c r="BH15" s="674"/>
      <c r="BI15" s="674"/>
      <c r="BJ15" s="674"/>
      <c r="BK15" s="674"/>
      <c r="BL15" s="674"/>
      <c r="BM15" s="674"/>
      <c r="BN15" s="674"/>
      <c r="BO15" s="674"/>
      <c r="BP15" s="675"/>
      <c r="BQ15" s="675"/>
      <c r="BR15" s="675"/>
      <c r="BS15" s="675"/>
      <c r="BT15" s="675"/>
      <c r="BU15" s="675"/>
      <c r="BV15" s="675"/>
      <c r="BW15" s="675"/>
      <c r="BX15" s="675"/>
      <c r="BY15" s="675"/>
      <c r="BZ15" s="675"/>
      <c r="CA15" s="675"/>
      <c r="CB15" s="675"/>
      <c r="CC15" s="675"/>
      <c r="CD15" s="675"/>
      <c r="CE15" s="676"/>
    </row>
    <row r="16" spans="1:83" ht="14.25" customHeight="1" x14ac:dyDescent="0.15">
      <c r="B16" s="9"/>
      <c r="C16" s="10"/>
      <c r="D16" s="10"/>
      <c r="E16" s="11"/>
      <c r="F16" s="36"/>
      <c r="G16" s="36"/>
      <c r="H16" s="36"/>
      <c r="I16" s="827"/>
      <c r="J16" s="616"/>
      <c r="K16" s="616"/>
      <c r="L16" s="616"/>
      <c r="M16" s="616"/>
      <c r="N16" s="828"/>
      <c r="O16" s="688" t="str">
        <f>IF('①入力シート(男女)'!$D$106="","",'①入力シート(男女)'!$D$106&amp;"　"&amp;'①入力シート(男女)'!$F$106)</f>
        <v/>
      </c>
      <c r="P16" s="688"/>
      <c r="Q16" s="688"/>
      <c r="R16" s="688"/>
      <c r="S16" s="688"/>
      <c r="T16" s="688"/>
      <c r="U16" s="688"/>
      <c r="V16" s="688"/>
      <c r="W16" s="688"/>
      <c r="X16" s="688"/>
      <c r="Y16" s="688"/>
      <c r="Z16" s="688"/>
      <c r="AA16" s="688"/>
      <c r="AB16" s="688"/>
      <c r="AC16" s="688"/>
      <c r="AD16" s="688"/>
      <c r="AE16" s="688"/>
      <c r="AF16" s="688"/>
      <c r="AG16" s="688"/>
      <c r="AH16" s="688"/>
      <c r="AI16" s="674"/>
      <c r="AJ16" s="674"/>
      <c r="AK16" s="674"/>
      <c r="AL16" s="674"/>
      <c r="AM16" s="684"/>
      <c r="AN16" s="684"/>
      <c r="AO16" s="685"/>
      <c r="AP16" s="642"/>
      <c r="AQ16" s="642"/>
      <c r="AR16" s="642"/>
      <c r="AS16" s="642"/>
      <c r="AT16" s="642"/>
      <c r="AU16" s="642"/>
      <c r="AV16" s="651"/>
      <c r="AW16" s="644"/>
      <c r="AX16" s="674"/>
      <c r="AY16" s="674"/>
      <c r="AZ16" s="674"/>
      <c r="BA16" s="674"/>
      <c r="BB16" s="674"/>
      <c r="BC16" s="674"/>
      <c r="BD16" s="674"/>
      <c r="BE16" s="674"/>
      <c r="BF16" s="674"/>
      <c r="BG16" s="674"/>
      <c r="BH16" s="674"/>
      <c r="BI16" s="674"/>
      <c r="BJ16" s="674"/>
      <c r="BK16" s="674"/>
      <c r="BL16" s="674"/>
      <c r="BM16" s="674"/>
      <c r="BN16" s="674"/>
      <c r="BO16" s="674"/>
      <c r="BP16" s="675"/>
      <c r="BQ16" s="675"/>
      <c r="BR16" s="675"/>
      <c r="BS16" s="675"/>
      <c r="BT16" s="675"/>
      <c r="BU16" s="675"/>
      <c r="BV16" s="675"/>
      <c r="BW16" s="675"/>
      <c r="BX16" s="675"/>
      <c r="BY16" s="675"/>
      <c r="BZ16" s="675"/>
      <c r="CA16" s="675"/>
      <c r="CB16" s="675"/>
      <c r="CC16" s="675"/>
      <c r="CD16" s="675"/>
      <c r="CE16" s="676"/>
    </row>
    <row r="17" spans="1:83" ht="14.25" customHeight="1" x14ac:dyDescent="0.15">
      <c r="B17" s="709" t="s">
        <v>5</v>
      </c>
      <c r="C17" s="710"/>
      <c r="D17" s="710"/>
      <c r="E17" s="711"/>
      <c r="F17" s="36"/>
      <c r="G17" s="36"/>
      <c r="H17" s="36"/>
      <c r="I17" s="827"/>
      <c r="J17" s="616"/>
      <c r="K17" s="616"/>
      <c r="L17" s="616"/>
      <c r="M17" s="616"/>
      <c r="N17" s="828"/>
      <c r="O17" s="674"/>
      <c r="P17" s="674"/>
      <c r="Q17" s="674"/>
      <c r="R17" s="674"/>
      <c r="S17" s="674"/>
      <c r="T17" s="674"/>
      <c r="U17" s="674"/>
      <c r="V17" s="674"/>
      <c r="W17" s="674"/>
      <c r="X17" s="674"/>
      <c r="Y17" s="674"/>
      <c r="Z17" s="674"/>
      <c r="AA17" s="674"/>
      <c r="AB17" s="674"/>
      <c r="AC17" s="674"/>
      <c r="AD17" s="674"/>
      <c r="AE17" s="674"/>
      <c r="AF17" s="674"/>
      <c r="AG17" s="674"/>
      <c r="AH17" s="674"/>
      <c r="AI17" s="674"/>
      <c r="AJ17" s="674"/>
      <c r="AK17" s="674"/>
      <c r="AL17" s="674"/>
      <c r="AM17" s="684"/>
      <c r="AN17" s="684"/>
      <c r="AO17" s="685"/>
      <c r="AP17" s="642"/>
      <c r="AQ17" s="642"/>
      <c r="AR17" s="642"/>
      <c r="AS17" s="642"/>
      <c r="AT17" s="642"/>
      <c r="AU17" s="642"/>
      <c r="AV17" s="651"/>
      <c r="AW17" s="644"/>
      <c r="AX17" s="674"/>
      <c r="AY17" s="674"/>
      <c r="AZ17" s="674"/>
      <c r="BA17" s="674"/>
      <c r="BB17" s="674"/>
      <c r="BC17" s="674"/>
      <c r="BD17" s="674"/>
      <c r="BE17" s="674"/>
      <c r="BF17" s="674"/>
      <c r="BG17" s="674"/>
      <c r="BH17" s="674"/>
      <c r="BI17" s="674"/>
      <c r="BJ17" s="674"/>
      <c r="BK17" s="674"/>
      <c r="BL17" s="674"/>
      <c r="BM17" s="674"/>
      <c r="BN17" s="674"/>
      <c r="BO17" s="674"/>
      <c r="BP17" s="675"/>
      <c r="BQ17" s="675"/>
      <c r="BR17" s="675"/>
      <c r="BS17" s="675"/>
      <c r="BT17" s="675"/>
      <c r="BU17" s="675"/>
      <c r="BV17" s="675"/>
      <c r="BW17" s="675"/>
      <c r="BX17" s="675"/>
      <c r="BY17" s="675"/>
      <c r="BZ17" s="675"/>
      <c r="CA17" s="675"/>
      <c r="CB17" s="675"/>
      <c r="CC17" s="675"/>
      <c r="CD17" s="675"/>
      <c r="CE17" s="676"/>
    </row>
    <row r="18" spans="1:83" ht="14.25" customHeight="1" x14ac:dyDescent="0.15">
      <c r="B18" s="712"/>
      <c r="C18" s="713"/>
      <c r="D18" s="713"/>
      <c r="E18" s="711"/>
      <c r="F18" s="36"/>
      <c r="G18" s="36"/>
      <c r="H18" s="36"/>
      <c r="I18" s="825" t="s">
        <v>80</v>
      </c>
      <c r="J18" s="778"/>
      <c r="K18" s="778"/>
      <c r="L18" s="778"/>
      <c r="M18" s="778"/>
      <c r="N18" s="826"/>
      <c r="O18" s="658" t="str">
        <f>IF('①入力シート(男女)'!$D$107="","",'①入力シート(男女)'!$H$107&amp;"　"&amp;'①入力シート(男女)'!$J$107)</f>
        <v/>
      </c>
      <c r="P18" s="658"/>
      <c r="Q18" s="658"/>
      <c r="R18" s="658"/>
      <c r="S18" s="658"/>
      <c r="T18" s="658"/>
      <c r="U18" s="658"/>
      <c r="V18" s="658"/>
      <c r="W18" s="658"/>
      <c r="X18" s="658"/>
      <c r="Y18" s="658"/>
      <c r="Z18" s="658"/>
      <c r="AA18" s="658"/>
      <c r="AB18" s="658"/>
      <c r="AC18" s="658"/>
      <c r="AD18" s="658"/>
      <c r="AE18" s="683"/>
      <c r="AF18" s="683"/>
      <c r="AG18" s="683"/>
      <c r="AH18" s="683"/>
      <c r="AI18" s="674" t="str">
        <f>IF('①入力シート(男女)'!$D$107="","",'①入力シート(男女)'!$R$107)</f>
        <v/>
      </c>
      <c r="AJ18" s="674"/>
      <c r="AK18" s="674"/>
      <c r="AL18" s="674"/>
      <c r="AM18" s="684" t="str">
        <f>IF('①入力シート(男女)'!$D$107="","",'①入力シート(男女)'!$O$107)</f>
        <v/>
      </c>
      <c r="AN18" s="684"/>
      <c r="AO18" s="685"/>
      <c r="AP18" s="642" t="s">
        <v>31</v>
      </c>
      <c r="AQ18" s="642"/>
      <c r="AR18" s="642" t="str">
        <f>IF('①入力シート(男女)'!$D$107="","",'①入力シート(男女)'!$P$107)</f>
        <v/>
      </c>
      <c r="AS18" s="642"/>
      <c r="AT18" s="642" t="s">
        <v>31</v>
      </c>
      <c r="AU18" s="642"/>
      <c r="AV18" s="651" t="str">
        <f>IF('①入力シート(男女)'!$D$107="","",'①入力シート(男女)'!$Q$107)</f>
        <v/>
      </c>
      <c r="AW18" s="644"/>
      <c r="AX18" s="674" t="str">
        <f>IF('①入力シート(男女)'!$D$107="","",'①入力シート(男女)'!$L$107)</f>
        <v/>
      </c>
      <c r="AY18" s="674"/>
      <c r="AZ18" s="674"/>
      <c r="BA18" s="674"/>
      <c r="BB18" s="674"/>
      <c r="BC18" s="674"/>
      <c r="BD18" s="674"/>
      <c r="BE18" s="674"/>
      <c r="BF18" s="674"/>
      <c r="BG18" s="674"/>
      <c r="BH18" s="674"/>
      <c r="BI18" s="674"/>
      <c r="BJ18" s="674"/>
      <c r="BK18" s="674"/>
      <c r="BL18" s="674"/>
      <c r="BM18" s="674"/>
      <c r="BN18" s="674"/>
      <c r="BO18" s="674"/>
      <c r="BP18" s="675"/>
      <c r="BQ18" s="675"/>
      <c r="BR18" s="675"/>
      <c r="BS18" s="675"/>
      <c r="BT18" s="675"/>
      <c r="BU18" s="675"/>
      <c r="BV18" s="675"/>
      <c r="BW18" s="675"/>
      <c r="BX18" s="675"/>
      <c r="BY18" s="675"/>
      <c r="BZ18" s="675"/>
      <c r="CA18" s="675"/>
      <c r="CB18" s="675"/>
      <c r="CC18" s="675"/>
      <c r="CD18" s="675"/>
      <c r="CE18" s="676"/>
    </row>
    <row r="19" spans="1:83" ht="14.25" customHeight="1" x14ac:dyDescent="0.15">
      <c r="B19" s="712"/>
      <c r="C19" s="713"/>
      <c r="D19" s="713"/>
      <c r="E19" s="711"/>
      <c r="F19" s="36"/>
      <c r="G19" s="36"/>
      <c r="H19" s="36"/>
      <c r="I19" s="827"/>
      <c r="J19" s="435"/>
      <c r="K19" s="435"/>
      <c r="L19" s="435"/>
      <c r="M19" s="435"/>
      <c r="N19" s="828"/>
      <c r="O19" s="688" t="str">
        <f>IF('①入力シート(男女)'!$D$107="","",'①入力シート(男女)'!$D$107&amp;"　"&amp;'①入力シート(男女)'!$F$107)</f>
        <v/>
      </c>
      <c r="P19" s="688"/>
      <c r="Q19" s="688"/>
      <c r="R19" s="688"/>
      <c r="S19" s="688"/>
      <c r="T19" s="688"/>
      <c r="U19" s="688"/>
      <c r="V19" s="688"/>
      <c r="W19" s="688"/>
      <c r="X19" s="688"/>
      <c r="Y19" s="688"/>
      <c r="Z19" s="688"/>
      <c r="AA19" s="688"/>
      <c r="AB19" s="688"/>
      <c r="AC19" s="688"/>
      <c r="AD19" s="688"/>
      <c r="AE19" s="688"/>
      <c r="AF19" s="688"/>
      <c r="AG19" s="688"/>
      <c r="AH19" s="688"/>
      <c r="AI19" s="674"/>
      <c r="AJ19" s="674"/>
      <c r="AK19" s="674"/>
      <c r="AL19" s="674"/>
      <c r="AM19" s="684"/>
      <c r="AN19" s="684"/>
      <c r="AO19" s="685"/>
      <c r="AP19" s="642"/>
      <c r="AQ19" s="642"/>
      <c r="AR19" s="642"/>
      <c r="AS19" s="642"/>
      <c r="AT19" s="642"/>
      <c r="AU19" s="642"/>
      <c r="AV19" s="651"/>
      <c r="AW19" s="644"/>
      <c r="AX19" s="674"/>
      <c r="AY19" s="674"/>
      <c r="AZ19" s="674"/>
      <c r="BA19" s="674"/>
      <c r="BB19" s="674"/>
      <c r="BC19" s="674"/>
      <c r="BD19" s="674"/>
      <c r="BE19" s="674"/>
      <c r="BF19" s="674"/>
      <c r="BG19" s="674"/>
      <c r="BH19" s="674"/>
      <c r="BI19" s="674"/>
      <c r="BJ19" s="674"/>
      <c r="BK19" s="674"/>
      <c r="BL19" s="674"/>
      <c r="BM19" s="674"/>
      <c r="BN19" s="674"/>
      <c r="BO19" s="674"/>
      <c r="BP19" s="675"/>
      <c r="BQ19" s="675"/>
      <c r="BR19" s="675"/>
      <c r="BS19" s="675"/>
      <c r="BT19" s="675"/>
      <c r="BU19" s="675"/>
      <c r="BV19" s="675"/>
      <c r="BW19" s="675"/>
      <c r="BX19" s="675"/>
      <c r="BY19" s="675"/>
      <c r="BZ19" s="675"/>
      <c r="CA19" s="675"/>
      <c r="CB19" s="675"/>
      <c r="CC19" s="675"/>
      <c r="CD19" s="675"/>
      <c r="CE19" s="676"/>
    </row>
    <row r="20" spans="1:83" ht="14.25" customHeight="1" thickBot="1" x14ac:dyDescent="0.2">
      <c r="B20" s="712"/>
      <c r="C20" s="713"/>
      <c r="D20" s="713"/>
      <c r="E20" s="711"/>
      <c r="F20" s="36"/>
      <c r="G20" s="36"/>
      <c r="H20" s="36"/>
      <c r="I20" s="493"/>
      <c r="J20" s="494"/>
      <c r="K20" s="494"/>
      <c r="L20" s="494"/>
      <c r="M20" s="494"/>
      <c r="N20" s="635"/>
      <c r="O20" s="706"/>
      <c r="P20" s="706"/>
      <c r="Q20" s="706"/>
      <c r="R20" s="706"/>
      <c r="S20" s="706"/>
      <c r="T20" s="706"/>
      <c r="U20" s="706"/>
      <c r="V20" s="706"/>
      <c r="W20" s="706"/>
      <c r="X20" s="706"/>
      <c r="Y20" s="706"/>
      <c r="Z20" s="706"/>
      <c r="AA20" s="706"/>
      <c r="AB20" s="706"/>
      <c r="AC20" s="706"/>
      <c r="AD20" s="706"/>
      <c r="AE20" s="706"/>
      <c r="AF20" s="706"/>
      <c r="AG20" s="706"/>
      <c r="AH20" s="706"/>
      <c r="AI20" s="706"/>
      <c r="AJ20" s="706"/>
      <c r="AK20" s="706"/>
      <c r="AL20" s="706"/>
      <c r="AM20" s="707"/>
      <c r="AN20" s="707"/>
      <c r="AO20" s="708"/>
      <c r="AP20" s="705"/>
      <c r="AQ20" s="705"/>
      <c r="AR20" s="705"/>
      <c r="AS20" s="705"/>
      <c r="AT20" s="705"/>
      <c r="AU20" s="705"/>
      <c r="AV20" s="638"/>
      <c r="AW20" s="639"/>
      <c r="AX20" s="706"/>
      <c r="AY20" s="706"/>
      <c r="AZ20" s="706"/>
      <c r="BA20" s="706"/>
      <c r="BB20" s="706"/>
      <c r="BC20" s="706"/>
      <c r="BD20" s="706"/>
      <c r="BE20" s="706"/>
      <c r="BF20" s="706"/>
      <c r="BG20" s="706"/>
      <c r="BH20" s="706"/>
      <c r="BI20" s="706"/>
      <c r="BJ20" s="706"/>
      <c r="BK20" s="706"/>
      <c r="BL20" s="706"/>
      <c r="BM20" s="706"/>
      <c r="BN20" s="706"/>
      <c r="BO20" s="706"/>
      <c r="BP20" s="721"/>
      <c r="BQ20" s="721"/>
      <c r="BR20" s="721"/>
      <c r="BS20" s="721"/>
      <c r="BT20" s="721"/>
      <c r="BU20" s="721"/>
      <c r="BV20" s="721"/>
      <c r="BW20" s="721"/>
      <c r="BX20" s="721"/>
      <c r="BY20" s="721"/>
      <c r="BZ20" s="721"/>
      <c r="CA20" s="721"/>
      <c r="CB20" s="721"/>
      <c r="CC20" s="721"/>
      <c r="CD20" s="721"/>
      <c r="CE20" s="722"/>
    </row>
    <row r="21" spans="1:83" ht="14.25" customHeight="1" x14ac:dyDescent="0.15">
      <c r="B21" s="712"/>
      <c r="C21" s="713"/>
      <c r="D21" s="713"/>
      <c r="E21" s="711"/>
      <c r="F21" s="36"/>
      <c r="G21" s="36"/>
      <c r="H21" s="36"/>
      <c r="I21" s="41"/>
      <c r="J21" s="38"/>
      <c r="K21" s="38"/>
      <c r="L21" s="38"/>
      <c r="M21" s="38"/>
      <c r="N21" s="38"/>
      <c r="O21" s="39"/>
      <c r="P21" s="79"/>
      <c r="Q21" s="39"/>
      <c r="R21" s="39"/>
      <c r="S21" s="39"/>
      <c r="T21" s="39"/>
      <c r="U21" s="39"/>
      <c r="V21" s="39"/>
      <c r="W21" s="39"/>
      <c r="X21" s="39"/>
      <c r="Y21" s="39"/>
      <c r="Z21" s="39"/>
      <c r="AA21" s="39"/>
      <c r="AB21" s="39"/>
      <c r="AC21" s="39"/>
      <c r="AD21" s="39"/>
      <c r="AE21" s="37"/>
      <c r="AF21" s="37"/>
      <c r="AG21" s="37"/>
      <c r="AH21" s="37"/>
      <c r="AI21" s="36"/>
      <c r="AJ21" s="36"/>
      <c r="AK21" s="36"/>
      <c r="AL21" s="36"/>
      <c r="AM21" s="4"/>
      <c r="AN21" s="4"/>
      <c r="AO21" s="4"/>
      <c r="AP21" s="4"/>
      <c r="AQ21" s="4"/>
      <c r="AR21" s="4"/>
      <c r="AS21" s="4"/>
      <c r="AT21" s="4"/>
      <c r="AU21" s="4"/>
      <c r="AV21" s="4"/>
      <c r="AW21" s="4"/>
      <c r="AX21" s="36"/>
      <c r="AY21" s="36"/>
      <c r="AZ21" s="36"/>
      <c r="BA21" s="36"/>
      <c r="BB21" s="36"/>
      <c r="BC21" s="36"/>
      <c r="BD21" s="36"/>
      <c r="BE21" s="36"/>
      <c r="BF21" s="36"/>
      <c r="BG21" s="36"/>
      <c r="BH21" s="36"/>
      <c r="BI21" s="36"/>
      <c r="BJ21" s="36"/>
      <c r="BK21" s="36"/>
      <c r="BL21" s="36"/>
      <c r="BM21" s="36"/>
      <c r="BN21" s="36"/>
      <c r="BO21" s="36"/>
      <c r="BP21" s="40"/>
      <c r="BQ21" s="40"/>
      <c r="BR21" s="40"/>
      <c r="BS21" s="40"/>
      <c r="BT21" s="40"/>
      <c r="BU21" s="40"/>
      <c r="BV21" s="40"/>
      <c r="BW21" s="40"/>
      <c r="BX21" s="40"/>
      <c r="BY21" s="40"/>
      <c r="BZ21" s="40"/>
      <c r="CA21" s="40"/>
      <c r="CB21" s="40"/>
      <c r="CC21" s="40"/>
      <c r="CD21" s="40"/>
      <c r="CE21" s="40"/>
    </row>
    <row r="22" spans="1:83" ht="14.25" customHeight="1" x14ac:dyDescent="0.15">
      <c r="B22" s="712"/>
      <c r="C22" s="713"/>
      <c r="D22" s="713"/>
      <c r="E22" s="711"/>
      <c r="F22" s="36"/>
      <c r="G22" s="36"/>
      <c r="H22" s="36"/>
      <c r="I22" s="38"/>
      <c r="J22" s="38"/>
      <c r="K22" s="38"/>
      <c r="L22" s="38"/>
      <c r="M22" s="38"/>
      <c r="N22" s="38"/>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4"/>
      <c r="AN22" s="4"/>
      <c r="AO22" s="4"/>
      <c r="AP22" s="4"/>
      <c r="AQ22" s="4"/>
      <c r="AR22" s="4"/>
      <c r="AS22" s="4"/>
      <c r="AT22" s="4"/>
      <c r="AU22" s="4"/>
      <c r="AV22" s="4"/>
      <c r="AW22" s="4"/>
      <c r="AX22" s="36"/>
      <c r="AY22" s="36"/>
      <c r="AZ22" s="36"/>
      <c r="BA22" s="36"/>
      <c r="BB22" s="36"/>
      <c r="BC22" s="36"/>
      <c r="BD22" s="36"/>
      <c r="BE22" s="36"/>
      <c r="BF22" s="36"/>
      <c r="BG22" s="36"/>
      <c r="BH22" s="36"/>
      <c r="BI22" s="36"/>
      <c r="BJ22" s="36"/>
      <c r="BK22" s="36"/>
      <c r="BL22" s="36"/>
      <c r="BM22" s="36"/>
      <c r="BN22" s="36"/>
      <c r="BO22" s="36"/>
      <c r="BP22" s="40"/>
      <c r="BQ22" s="40"/>
      <c r="BR22" s="40"/>
      <c r="BS22" s="40"/>
      <c r="BT22" s="40"/>
      <c r="BU22" s="40"/>
      <c r="BV22" s="40"/>
      <c r="BW22" s="40"/>
      <c r="BX22" s="40"/>
      <c r="BY22" s="40"/>
      <c r="BZ22" s="40"/>
      <c r="CA22" s="40"/>
      <c r="CB22" s="40"/>
      <c r="CC22" s="40"/>
      <c r="CD22" s="40"/>
      <c r="CE22" s="40"/>
    </row>
    <row r="23" spans="1:83" ht="14.25" customHeight="1" x14ac:dyDescent="0.15">
      <c r="B23" s="714"/>
      <c r="C23" s="715"/>
      <c r="D23" s="715"/>
      <c r="E23" s="716"/>
      <c r="F23" s="36"/>
      <c r="G23" s="36"/>
      <c r="H23" s="36"/>
      <c r="I23" s="38"/>
      <c r="J23" s="38"/>
      <c r="K23" s="38"/>
      <c r="L23" s="8" t="s">
        <v>35</v>
      </c>
    </row>
    <row r="24" spans="1:83" ht="14.25" customHeight="1" x14ac:dyDescent="0.15">
      <c r="B24" s="5"/>
      <c r="C24" s="6" t="s">
        <v>7</v>
      </c>
      <c r="D24" s="6"/>
      <c r="E24" s="7" t="s">
        <v>9</v>
      </c>
      <c r="F24" s="36"/>
      <c r="G24" s="36"/>
      <c r="H24" s="36"/>
      <c r="I24" s="38"/>
      <c r="J24" s="38"/>
      <c r="K24" s="38"/>
      <c r="AP24" s="717" t="s">
        <v>37</v>
      </c>
      <c r="AQ24" s="718"/>
      <c r="AR24" s="718"/>
      <c r="AS24" s="718"/>
      <c r="AT24" s="718"/>
      <c r="AU24" s="718"/>
      <c r="AV24" s="718"/>
      <c r="AW24" s="718"/>
      <c r="AX24" s="718"/>
      <c r="AY24" s="718"/>
      <c r="AZ24" s="718"/>
      <c r="BA24" s="719" t="str">
        <f>IF('①入力シート(男女)'!$D$105="","",'①入力シート(男女)'!$D$29&amp;"　"&amp;'①入力シート(男女)'!$F$29)</f>
        <v/>
      </c>
      <c r="BB24" s="720"/>
      <c r="BC24" s="720"/>
      <c r="BD24" s="720"/>
      <c r="BE24" s="720"/>
      <c r="BF24" s="720"/>
      <c r="BG24" s="720"/>
      <c r="BH24" s="720"/>
      <c r="BI24" s="720"/>
      <c r="BJ24" s="720"/>
      <c r="BK24" s="720"/>
      <c r="BL24" s="720"/>
      <c r="BM24" s="720"/>
      <c r="BN24" s="720"/>
      <c r="BO24" s="720"/>
      <c r="BP24" s="720"/>
      <c r="BQ24" s="720"/>
      <c r="BR24" s="720"/>
      <c r="BS24" s="720"/>
      <c r="BT24" s="720"/>
      <c r="BU24" s="720"/>
      <c r="BV24" s="720"/>
      <c r="BW24" s="720"/>
      <c r="BX24" s="720"/>
      <c r="BY24" s="720"/>
      <c r="BZ24" s="720"/>
      <c r="CA24" s="720"/>
      <c r="CB24" s="717" t="s">
        <v>36</v>
      </c>
      <c r="CC24" s="718"/>
      <c r="CD24" s="718"/>
      <c r="CE24" s="718"/>
    </row>
    <row r="25" spans="1:83" ht="14.25" customHeight="1" x14ac:dyDescent="0.15">
      <c r="B25" s="696"/>
      <c r="C25" s="648"/>
      <c r="D25" s="648"/>
      <c r="E25" s="656"/>
      <c r="F25" s="36"/>
      <c r="G25" s="36"/>
      <c r="H25" s="36"/>
      <c r="I25" s="38"/>
      <c r="J25" s="38"/>
      <c r="K25" s="38"/>
      <c r="Q25" s="79" t="str">
        <f>"令和"&amp;date!B3&amp;"年"</f>
        <v>令和元年</v>
      </c>
      <c r="X25" s="726" t="str">
        <f>IF('①入力シート(男女)'!$D$105="","",'①入力シート(男女)'!$E$19)</f>
        <v/>
      </c>
      <c r="Y25" s="726"/>
      <c r="Z25" s="726" t="s">
        <v>6</v>
      </c>
      <c r="AA25" s="726"/>
      <c r="AB25" s="726" t="str">
        <f>IF('①入力シート(男女)'!$D$105="","",'①入力シート(男女)'!$G$19)</f>
        <v/>
      </c>
      <c r="AC25" s="726"/>
      <c r="AD25" s="726" t="s">
        <v>8</v>
      </c>
      <c r="AE25" s="726"/>
      <c r="AP25" s="724"/>
      <c r="AQ25" s="724"/>
      <c r="AR25" s="724"/>
      <c r="AS25" s="724"/>
      <c r="AT25" s="724"/>
      <c r="AU25" s="724"/>
      <c r="AV25" s="724"/>
      <c r="AW25" s="724"/>
      <c r="AX25" s="724"/>
      <c r="AY25" s="724"/>
      <c r="AZ25" s="724"/>
      <c r="BA25" s="725"/>
      <c r="BB25" s="725"/>
      <c r="BC25" s="725"/>
      <c r="BD25" s="725"/>
      <c r="BE25" s="725"/>
      <c r="BF25" s="725"/>
      <c r="BG25" s="725"/>
      <c r="BH25" s="725"/>
      <c r="BI25" s="725"/>
      <c r="BJ25" s="725"/>
      <c r="BK25" s="725"/>
      <c r="BL25" s="725"/>
      <c r="BM25" s="725"/>
      <c r="BN25" s="725"/>
      <c r="BO25" s="725"/>
      <c r="BP25" s="725"/>
      <c r="BQ25" s="725"/>
      <c r="BR25" s="725"/>
      <c r="BS25" s="725"/>
      <c r="BT25" s="725"/>
      <c r="BU25" s="725"/>
      <c r="BV25" s="725"/>
      <c r="BW25" s="725"/>
      <c r="BX25" s="725"/>
      <c r="BY25" s="725"/>
      <c r="BZ25" s="725"/>
      <c r="CA25" s="725"/>
      <c r="CB25" s="724"/>
      <c r="CC25" s="724"/>
      <c r="CD25" s="724"/>
      <c r="CE25" s="724"/>
    </row>
    <row r="26" spans="1:83" ht="14.25" customHeight="1" x14ac:dyDescent="0.15">
      <c r="B26" s="697"/>
      <c r="C26" s="698"/>
      <c r="D26" s="698"/>
      <c r="E26" s="699"/>
      <c r="F26" s="36"/>
      <c r="G26" s="36"/>
      <c r="H26" s="36"/>
      <c r="I26" s="36"/>
      <c r="J26" s="36"/>
      <c r="K26" s="36"/>
    </row>
    <row r="27" spans="1:83" ht="14.25" customHeight="1" x14ac:dyDescent="0.15">
      <c r="B27" s="700"/>
      <c r="C27" s="701"/>
      <c r="D27" s="701"/>
      <c r="E27" s="649"/>
      <c r="L27" s="79" t="s">
        <v>388</v>
      </c>
      <c r="AP27" s="717"/>
      <c r="AQ27" s="718"/>
      <c r="AR27" s="718"/>
      <c r="AS27" s="718"/>
      <c r="AT27" s="718"/>
      <c r="AU27" s="718"/>
      <c r="AV27" s="718"/>
      <c r="AW27" s="718"/>
      <c r="AX27" s="718"/>
      <c r="AY27" s="718"/>
      <c r="AZ27" s="718"/>
      <c r="BA27" s="719"/>
      <c r="BB27" s="720"/>
      <c r="BC27" s="720"/>
      <c r="BD27" s="720"/>
      <c r="BE27" s="720"/>
      <c r="BF27" s="720"/>
      <c r="BG27" s="720"/>
      <c r="BH27" s="720"/>
      <c r="BI27" s="720"/>
      <c r="BJ27" s="720"/>
      <c r="BK27" s="720"/>
      <c r="BL27" s="720"/>
      <c r="BM27" s="720"/>
      <c r="BN27" s="720"/>
      <c r="BO27" s="720"/>
      <c r="BP27" s="720"/>
      <c r="BQ27" s="720"/>
      <c r="BR27" s="720"/>
      <c r="BS27" s="720"/>
      <c r="BT27" s="720"/>
      <c r="BU27" s="720"/>
      <c r="BV27" s="720"/>
      <c r="BW27" s="720"/>
      <c r="BX27" s="720"/>
      <c r="BY27" s="720"/>
      <c r="BZ27" s="720"/>
      <c r="CA27" s="720"/>
      <c r="CB27" s="717"/>
      <c r="CC27" s="718"/>
      <c r="CD27" s="718"/>
      <c r="CE27" s="718"/>
    </row>
    <row r="28" spans="1:83" ht="14.25" customHeight="1" x14ac:dyDescent="0.15">
      <c r="AP28" s="718"/>
      <c r="AQ28" s="718"/>
      <c r="AR28" s="718"/>
      <c r="AS28" s="718"/>
      <c r="AT28" s="718"/>
      <c r="AU28" s="718"/>
      <c r="AV28" s="718"/>
      <c r="AW28" s="718"/>
      <c r="AX28" s="718"/>
      <c r="AY28" s="718"/>
      <c r="AZ28" s="718"/>
      <c r="BA28" s="720"/>
      <c r="BB28" s="720"/>
      <c r="BC28" s="720"/>
      <c r="BD28" s="720"/>
      <c r="BE28" s="720"/>
      <c r="BF28" s="720"/>
      <c r="BG28" s="720"/>
      <c r="BH28" s="720"/>
      <c r="BI28" s="720"/>
      <c r="BJ28" s="720"/>
      <c r="BK28" s="720"/>
      <c r="BL28" s="720"/>
      <c r="BM28" s="720"/>
      <c r="BN28" s="720"/>
      <c r="BO28" s="720"/>
      <c r="BP28" s="720"/>
      <c r="BQ28" s="720"/>
      <c r="BR28" s="720"/>
      <c r="BS28" s="720"/>
      <c r="BT28" s="720"/>
      <c r="BU28" s="720"/>
      <c r="BV28" s="720"/>
      <c r="BW28" s="720"/>
      <c r="BX28" s="720"/>
      <c r="BY28" s="720"/>
      <c r="BZ28" s="720"/>
      <c r="CA28" s="720"/>
      <c r="CB28" s="718"/>
      <c r="CC28" s="718"/>
      <c r="CD28" s="718"/>
      <c r="CE28" s="718"/>
    </row>
    <row r="29" spans="1:83" ht="14.25" customHeight="1" thickBot="1" x14ac:dyDescent="0.2"/>
    <row r="30" spans="1:83" ht="20.100000000000001" customHeight="1" x14ac:dyDescent="0.15">
      <c r="A30" s="106"/>
      <c r="B30" s="106"/>
      <c r="C30" s="106"/>
      <c r="D30" s="106"/>
      <c r="F30" s="609" t="s">
        <v>0</v>
      </c>
      <c r="G30" s="610"/>
      <c r="H30" s="610"/>
      <c r="I30" s="611"/>
      <c r="J30" s="611"/>
      <c r="K30" s="611"/>
      <c r="L30" s="611"/>
      <c r="M30" s="336"/>
      <c r="N30" s="612" t="str">
        <f>$N$1</f>
        <v>鹿児島県</v>
      </c>
      <c r="O30" s="612"/>
      <c r="P30" s="612"/>
      <c r="Q30" s="612"/>
      <c r="R30" s="612"/>
      <c r="S30" s="613"/>
      <c r="T30" s="613"/>
      <c r="U30" s="614"/>
      <c r="V30" s="615" t="str">
        <f>$V$1</f>
        <v>令和元年度　第４８回全国高等学校選抜バドミントン大会</v>
      </c>
      <c r="W30" s="616"/>
      <c r="X30" s="616"/>
      <c r="Y30" s="616"/>
      <c r="Z30" s="616"/>
      <c r="AA30" s="616"/>
      <c r="AB30" s="616"/>
      <c r="AC30" s="616"/>
      <c r="AD30" s="616"/>
      <c r="AE30" s="616"/>
      <c r="AF30" s="616"/>
      <c r="AG30" s="616"/>
      <c r="AH30" s="616"/>
      <c r="AI30" s="616"/>
      <c r="AJ30" s="616"/>
      <c r="AK30" s="616"/>
      <c r="AL30" s="616"/>
      <c r="AM30" s="616"/>
      <c r="AN30" s="616"/>
      <c r="AO30" s="616"/>
      <c r="AP30" s="616"/>
      <c r="AQ30" s="616"/>
      <c r="AR30" s="616"/>
      <c r="AS30" s="616"/>
      <c r="AT30" s="616"/>
      <c r="AU30" s="616"/>
      <c r="AV30" s="616"/>
      <c r="AW30" s="616"/>
      <c r="AX30" s="616"/>
      <c r="AY30" s="616"/>
      <c r="AZ30" s="616"/>
      <c r="BA30" s="616"/>
      <c r="BB30" s="616"/>
      <c r="BC30" s="616"/>
      <c r="BD30" s="616"/>
      <c r="BE30" s="616"/>
      <c r="BF30" s="616"/>
      <c r="BG30" s="616"/>
      <c r="BH30" s="616"/>
      <c r="BI30" s="616"/>
      <c r="BJ30" s="616"/>
      <c r="BK30" s="616"/>
      <c r="BL30" s="616"/>
      <c r="BM30" s="616"/>
      <c r="BN30" s="435"/>
      <c r="BO30" s="616"/>
      <c r="BP30" s="617"/>
      <c r="BQ30" s="633" t="s">
        <v>3</v>
      </c>
      <c r="BR30" s="491"/>
      <c r="BS30" s="491"/>
      <c r="BT30" s="491"/>
      <c r="BU30" s="491"/>
      <c r="BV30" s="491"/>
      <c r="BW30" s="634"/>
      <c r="BX30" s="636" t="str">
        <f>$BX$1</f>
        <v/>
      </c>
      <c r="BY30" s="491"/>
      <c r="BZ30" s="491"/>
      <c r="CA30" s="491"/>
      <c r="CB30" s="491"/>
      <c r="CC30" s="491"/>
      <c r="CD30" s="491"/>
      <c r="CE30" s="492"/>
    </row>
    <row r="31" spans="1:83" ht="20.100000000000001" customHeight="1" thickBot="1" x14ac:dyDescent="0.2">
      <c r="A31" s="106"/>
      <c r="B31" s="106"/>
      <c r="C31" s="106"/>
      <c r="D31" s="106"/>
      <c r="F31" s="637" t="s">
        <v>1</v>
      </c>
      <c r="G31" s="638"/>
      <c r="H31" s="638"/>
      <c r="I31" s="639"/>
      <c r="J31" s="639"/>
      <c r="K31" s="639"/>
      <c r="L31" s="639"/>
      <c r="M31" s="640"/>
      <c r="N31" s="639" t="s">
        <v>2</v>
      </c>
      <c r="O31" s="639"/>
      <c r="P31" s="639"/>
      <c r="Q31" s="639"/>
      <c r="R31" s="639"/>
      <c r="S31" s="639"/>
      <c r="T31" s="639"/>
      <c r="U31" s="641"/>
      <c r="V31" s="615" t="s">
        <v>156</v>
      </c>
      <c r="W31" s="616"/>
      <c r="X31" s="616"/>
      <c r="Y31" s="616"/>
      <c r="Z31" s="616"/>
      <c r="AA31" s="616"/>
      <c r="AB31" s="616"/>
      <c r="AC31" s="616"/>
      <c r="AD31" s="616"/>
      <c r="AE31" s="616"/>
      <c r="AF31" s="616"/>
      <c r="AG31" s="616"/>
      <c r="AH31" s="616"/>
      <c r="AI31" s="616"/>
      <c r="AJ31" s="616"/>
      <c r="AK31" s="616"/>
      <c r="AL31" s="616"/>
      <c r="AM31" s="616"/>
      <c r="AN31" s="616"/>
      <c r="AO31" s="616"/>
      <c r="AP31" s="616"/>
      <c r="AQ31" s="616"/>
      <c r="AR31" s="616"/>
      <c r="AS31" s="616"/>
      <c r="AT31" s="616"/>
      <c r="AU31" s="616"/>
      <c r="AV31" s="616"/>
      <c r="AW31" s="616"/>
      <c r="AX31" s="616"/>
      <c r="AY31" s="616"/>
      <c r="AZ31" s="616"/>
      <c r="BA31" s="616"/>
      <c r="BB31" s="616"/>
      <c r="BC31" s="616"/>
      <c r="BD31" s="616"/>
      <c r="BE31" s="616"/>
      <c r="BF31" s="616"/>
      <c r="BG31" s="616"/>
      <c r="BH31" s="616"/>
      <c r="BI31" s="616"/>
      <c r="BJ31" s="616"/>
      <c r="BK31" s="616"/>
      <c r="BL31" s="616"/>
      <c r="BM31" s="616"/>
      <c r="BN31" s="435"/>
      <c r="BO31" s="616"/>
      <c r="BP31" s="617"/>
      <c r="BQ31" s="493"/>
      <c r="BR31" s="494"/>
      <c r="BS31" s="494"/>
      <c r="BT31" s="494"/>
      <c r="BU31" s="494"/>
      <c r="BV31" s="494"/>
      <c r="BW31" s="635"/>
      <c r="BX31" s="510"/>
      <c r="BY31" s="494"/>
      <c r="BZ31" s="494"/>
      <c r="CA31" s="494"/>
      <c r="CB31" s="494"/>
      <c r="CC31" s="494"/>
      <c r="CD31" s="494"/>
      <c r="CE31" s="495"/>
    </row>
    <row r="32" spans="1:83" ht="14.25" customHeight="1" thickBot="1" x14ac:dyDescent="0.2"/>
    <row r="33" spans="2:83" ht="14.25" customHeight="1" x14ac:dyDescent="0.15">
      <c r="I33" s="630" t="s">
        <v>20</v>
      </c>
      <c r="J33" s="631"/>
      <c r="K33" s="631"/>
      <c r="L33" s="631"/>
      <c r="M33" s="631"/>
      <c r="N33" s="631"/>
      <c r="O33" s="631" t="str">
        <f>$O$4</f>
        <v/>
      </c>
      <c r="P33" s="631"/>
      <c r="Q33" s="631"/>
      <c r="R33" s="631"/>
      <c r="S33" s="631"/>
      <c r="T33" s="631"/>
      <c r="U33" s="631"/>
      <c r="V33" s="631"/>
      <c r="W33" s="631"/>
      <c r="X33" s="631"/>
      <c r="Y33" s="631"/>
      <c r="Z33" s="631"/>
      <c r="AA33" s="631"/>
      <c r="AB33" s="631"/>
      <c r="AC33" s="631"/>
      <c r="AD33" s="631"/>
      <c r="AE33" s="631"/>
      <c r="AF33" s="631"/>
      <c r="AG33" s="631"/>
      <c r="AH33" s="631"/>
      <c r="AI33" s="631"/>
      <c r="AJ33" s="631"/>
      <c r="AK33" s="631"/>
      <c r="AL33" s="631"/>
      <c r="AM33" s="631"/>
      <c r="AN33" s="631"/>
      <c r="AO33" s="631"/>
      <c r="AP33" s="631"/>
      <c r="AQ33" s="631"/>
      <c r="AR33" s="631"/>
      <c r="AS33" s="631"/>
      <c r="AT33" s="631"/>
      <c r="AU33" s="631"/>
      <c r="AV33" s="631"/>
      <c r="AW33" s="631"/>
      <c r="AX33" s="631"/>
      <c r="AY33" s="631"/>
      <c r="AZ33" s="631"/>
      <c r="BA33" s="631"/>
      <c r="BB33" s="631"/>
      <c r="BC33" s="631"/>
      <c r="BD33" s="631"/>
      <c r="BE33" s="631" t="s">
        <v>11</v>
      </c>
      <c r="BF33" s="631"/>
      <c r="BG33" s="631"/>
      <c r="BH33" s="631"/>
      <c r="BI33" s="631"/>
      <c r="BJ33" s="631"/>
      <c r="BK33" s="631"/>
      <c r="BL33" s="631"/>
      <c r="BM33" s="631"/>
      <c r="BN33" s="631"/>
      <c r="BO33" s="631"/>
      <c r="BP33" s="631" t="str">
        <f>$BP$4</f>
        <v>　</v>
      </c>
      <c r="BQ33" s="631"/>
      <c r="BR33" s="631"/>
      <c r="BS33" s="631"/>
      <c r="BT33" s="631"/>
      <c r="BU33" s="631"/>
      <c r="BV33" s="631"/>
      <c r="BW33" s="631"/>
      <c r="BX33" s="631"/>
      <c r="BY33" s="631"/>
      <c r="BZ33" s="631"/>
      <c r="CA33" s="631"/>
      <c r="CB33" s="631"/>
      <c r="CC33" s="631"/>
      <c r="CD33" s="631"/>
      <c r="CE33" s="632"/>
    </row>
    <row r="34" spans="2:83" ht="14.25" customHeight="1" x14ac:dyDescent="0.15">
      <c r="I34" s="653" t="s">
        <v>13</v>
      </c>
      <c r="J34" s="650"/>
      <c r="K34" s="650"/>
      <c r="L34" s="650"/>
      <c r="M34" s="650"/>
      <c r="N34" s="650"/>
      <c r="O34" s="650" t="str">
        <f>$O$5</f>
        <v/>
      </c>
      <c r="P34" s="650"/>
      <c r="Q34" s="650"/>
      <c r="R34" s="650"/>
      <c r="S34" s="650"/>
      <c r="T34" s="650"/>
      <c r="U34" s="650"/>
      <c r="V34" s="650"/>
      <c r="W34" s="650"/>
      <c r="X34" s="650"/>
      <c r="Y34" s="650"/>
      <c r="Z34" s="650"/>
      <c r="AA34" s="650"/>
      <c r="AB34" s="650"/>
      <c r="AC34" s="650"/>
      <c r="AD34" s="650"/>
      <c r="AE34" s="650"/>
      <c r="AF34" s="650"/>
      <c r="AG34" s="650"/>
      <c r="AH34" s="650"/>
      <c r="AI34" s="650"/>
      <c r="AJ34" s="650"/>
      <c r="AK34" s="650"/>
      <c r="AL34" s="650"/>
      <c r="AM34" s="650"/>
      <c r="AN34" s="650"/>
      <c r="AO34" s="650"/>
      <c r="AP34" s="650"/>
      <c r="AQ34" s="650"/>
      <c r="AR34" s="650"/>
      <c r="AS34" s="650"/>
      <c r="AT34" s="650"/>
      <c r="AU34" s="650"/>
      <c r="AV34" s="650"/>
      <c r="AW34" s="650"/>
      <c r="AX34" s="650"/>
      <c r="AY34" s="650"/>
      <c r="AZ34" s="650"/>
      <c r="BA34" s="650"/>
      <c r="BB34" s="650"/>
      <c r="BC34" s="650"/>
      <c r="BD34" s="650"/>
      <c r="BE34" s="650" t="s">
        <v>73</v>
      </c>
      <c r="BF34" s="650"/>
      <c r="BG34" s="650"/>
      <c r="BH34" s="650"/>
      <c r="BI34" s="650"/>
      <c r="BJ34" s="650"/>
      <c r="BK34" s="650"/>
      <c r="BL34" s="650"/>
      <c r="BM34" s="650"/>
      <c r="BN34" s="650"/>
      <c r="BO34" s="650"/>
      <c r="BP34" s="650" t="str">
        <f>$BP$5</f>
        <v>　</v>
      </c>
      <c r="BQ34" s="650"/>
      <c r="BR34" s="650"/>
      <c r="BS34" s="650"/>
      <c r="BT34" s="650"/>
      <c r="BU34" s="650"/>
      <c r="BV34" s="650"/>
      <c r="BW34" s="650"/>
      <c r="BX34" s="650"/>
      <c r="BY34" s="650"/>
      <c r="BZ34" s="650"/>
      <c r="CA34" s="650"/>
      <c r="CB34" s="650"/>
      <c r="CC34" s="650"/>
      <c r="CD34" s="650"/>
      <c r="CE34" s="655"/>
    </row>
    <row r="35" spans="2:83" ht="14.25" customHeight="1" x14ac:dyDescent="0.15">
      <c r="I35" s="654"/>
      <c r="J35" s="644"/>
      <c r="K35" s="644"/>
      <c r="L35" s="644"/>
      <c r="M35" s="644"/>
      <c r="N35" s="644"/>
      <c r="O35" s="644"/>
      <c r="P35" s="644"/>
      <c r="Q35" s="644"/>
      <c r="R35" s="644"/>
      <c r="S35" s="644"/>
      <c r="T35" s="644"/>
      <c r="U35" s="644"/>
      <c r="V35" s="644"/>
      <c r="W35" s="644"/>
      <c r="X35" s="644"/>
      <c r="Y35" s="644"/>
      <c r="Z35" s="644"/>
      <c r="AA35" s="644"/>
      <c r="AB35" s="644"/>
      <c r="AC35" s="644"/>
      <c r="AD35" s="644"/>
      <c r="AE35" s="644"/>
      <c r="AF35" s="644"/>
      <c r="AG35" s="644"/>
      <c r="AH35" s="644"/>
      <c r="AI35" s="644"/>
      <c r="AJ35" s="644"/>
      <c r="AK35" s="644"/>
      <c r="AL35" s="644"/>
      <c r="AM35" s="644"/>
      <c r="AN35" s="644"/>
      <c r="AO35" s="644"/>
      <c r="AP35" s="644"/>
      <c r="AQ35" s="644"/>
      <c r="AR35" s="644"/>
      <c r="AS35" s="644"/>
      <c r="AT35" s="644"/>
      <c r="AU35" s="644"/>
      <c r="AV35" s="644"/>
      <c r="AW35" s="644"/>
      <c r="AX35" s="644"/>
      <c r="AY35" s="644"/>
      <c r="AZ35" s="644"/>
      <c r="BA35" s="644"/>
      <c r="BB35" s="644"/>
      <c r="BC35" s="644"/>
      <c r="BD35" s="644"/>
      <c r="BE35" s="644"/>
      <c r="BF35" s="644"/>
      <c r="BG35" s="644"/>
      <c r="BH35" s="644"/>
      <c r="BI35" s="644"/>
      <c r="BJ35" s="644"/>
      <c r="BK35" s="644"/>
      <c r="BL35" s="644"/>
      <c r="BM35" s="644"/>
      <c r="BN35" s="644"/>
      <c r="BO35" s="644"/>
      <c r="BP35" s="644"/>
      <c r="BQ35" s="644"/>
      <c r="BR35" s="644"/>
      <c r="BS35" s="644"/>
      <c r="BT35" s="644"/>
      <c r="BU35" s="644"/>
      <c r="BV35" s="644"/>
      <c r="BW35" s="644"/>
      <c r="BX35" s="644"/>
      <c r="BY35" s="644"/>
      <c r="BZ35" s="644"/>
      <c r="CA35" s="644"/>
      <c r="CB35" s="644"/>
      <c r="CC35" s="644"/>
      <c r="CD35" s="644"/>
      <c r="CE35" s="652"/>
    </row>
    <row r="36" spans="2:83" ht="14.25" customHeight="1" x14ac:dyDescent="0.15">
      <c r="I36" s="654" t="s">
        <v>15</v>
      </c>
      <c r="J36" s="644"/>
      <c r="K36" s="644"/>
      <c r="L36" s="644"/>
      <c r="M36" s="644"/>
      <c r="N36" s="644"/>
      <c r="O36" s="9"/>
      <c r="P36" s="645" t="s">
        <v>17</v>
      </c>
      <c r="Q36" s="646"/>
      <c r="R36" s="647" t="str">
        <f>$R$7</f>
        <v/>
      </c>
      <c r="S36" s="647"/>
      <c r="T36" s="647"/>
      <c r="U36" s="647"/>
      <c r="V36" s="648" t="s">
        <v>19</v>
      </c>
      <c r="W36" s="648"/>
      <c r="X36" s="648" t="str">
        <f>$X$7</f>
        <v/>
      </c>
      <c r="Y36" s="648"/>
      <c r="Z36" s="648"/>
      <c r="AA36" s="648"/>
      <c r="AB36" s="648"/>
      <c r="AC36" s="648"/>
      <c r="AD36" s="648"/>
      <c r="AE36" s="648"/>
      <c r="AF36" s="648"/>
      <c r="AG36" s="648"/>
      <c r="AH36" s="648"/>
      <c r="AI36" s="648"/>
      <c r="AJ36" s="648"/>
      <c r="AK36" s="648"/>
      <c r="AL36" s="648"/>
      <c r="AM36" s="648"/>
      <c r="AN36" s="648"/>
      <c r="AO36" s="648"/>
      <c r="AP36" s="648"/>
      <c r="AQ36" s="648"/>
      <c r="AR36" s="648"/>
      <c r="AS36" s="648"/>
      <c r="AT36" s="648"/>
      <c r="AU36" s="648"/>
      <c r="AV36" s="648"/>
      <c r="AW36" s="648"/>
      <c r="AX36" s="648"/>
      <c r="AY36" s="648"/>
      <c r="AZ36" s="648"/>
      <c r="BA36" s="648"/>
      <c r="BB36" s="648"/>
      <c r="BC36" s="648"/>
      <c r="BD36" s="656"/>
      <c r="BE36" s="644" t="s">
        <v>75</v>
      </c>
      <c r="BF36" s="644"/>
      <c r="BG36" s="644"/>
      <c r="BH36" s="644"/>
      <c r="BI36" s="644"/>
      <c r="BJ36" s="644"/>
      <c r="BK36" s="644"/>
      <c r="BL36" s="644"/>
      <c r="BM36" s="644"/>
      <c r="BN36" s="644"/>
      <c r="BO36" s="644"/>
      <c r="BP36" s="644" t="str">
        <f>$BP$7</f>
        <v/>
      </c>
      <c r="BQ36" s="644"/>
      <c r="BR36" s="644"/>
      <c r="BS36" s="657"/>
      <c r="BT36" s="642" t="s">
        <v>19</v>
      </c>
      <c r="BU36" s="642"/>
      <c r="BV36" s="648" t="str">
        <f>$BV$7</f>
        <v/>
      </c>
      <c r="BW36" s="778"/>
      <c r="BX36" s="778"/>
      <c r="BY36" s="778"/>
      <c r="BZ36" s="642" t="s">
        <v>19</v>
      </c>
      <c r="CA36" s="642"/>
      <c r="CB36" s="648" t="str">
        <f>$CB$7</f>
        <v/>
      </c>
      <c r="CC36" s="778"/>
      <c r="CD36" s="778"/>
      <c r="CE36" s="779"/>
    </row>
    <row r="37" spans="2:83" ht="14.25" customHeight="1" x14ac:dyDescent="0.15">
      <c r="B37" s="109"/>
      <c r="C37" s="109"/>
      <c r="D37" s="109"/>
      <c r="E37" s="109"/>
      <c r="F37" s="109"/>
      <c r="G37" s="109"/>
      <c r="I37" s="654"/>
      <c r="J37" s="644"/>
      <c r="K37" s="644"/>
      <c r="L37" s="644"/>
      <c r="M37" s="644"/>
      <c r="N37" s="644"/>
      <c r="O37" s="12"/>
      <c r="P37" s="649" t="str">
        <f>$P$8</f>
        <v/>
      </c>
      <c r="Q37" s="650"/>
      <c r="R37" s="650"/>
      <c r="S37" s="650"/>
      <c r="T37" s="650"/>
      <c r="U37" s="650"/>
      <c r="V37" s="650"/>
      <c r="W37" s="650"/>
      <c r="X37" s="650"/>
      <c r="Y37" s="650"/>
      <c r="Z37" s="650"/>
      <c r="AA37" s="650"/>
      <c r="AB37" s="650"/>
      <c r="AC37" s="650"/>
      <c r="AD37" s="650"/>
      <c r="AE37" s="650"/>
      <c r="AF37" s="650"/>
      <c r="AG37" s="650"/>
      <c r="AH37" s="650"/>
      <c r="AI37" s="650"/>
      <c r="AJ37" s="650"/>
      <c r="AK37" s="650"/>
      <c r="AL37" s="650"/>
      <c r="AM37" s="650"/>
      <c r="AN37" s="650"/>
      <c r="AO37" s="650"/>
      <c r="AP37" s="650"/>
      <c r="AQ37" s="650"/>
      <c r="AR37" s="650"/>
      <c r="AS37" s="650"/>
      <c r="AT37" s="650"/>
      <c r="AU37" s="650"/>
      <c r="AV37" s="650"/>
      <c r="AW37" s="650"/>
      <c r="AX37" s="650"/>
      <c r="AY37" s="650"/>
      <c r="AZ37" s="650"/>
      <c r="BA37" s="650"/>
      <c r="BB37" s="650"/>
      <c r="BC37" s="650"/>
      <c r="BD37" s="650"/>
      <c r="BE37" s="644"/>
      <c r="BF37" s="644"/>
      <c r="BG37" s="644"/>
      <c r="BH37" s="644"/>
      <c r="BI37" s="644"/>
      <c r="BJ37" s="644"/>
      <c r="BK37" s="644"/>
      <c r="BL37" s="644"/>
      <c r="BM37" s="644"/>
      <c r="BN37" s="644"/>
      <c r="BO37" s="644"/>
      <c r="BP37" s="644"/>
      <c r="BQ37" s="644"/>
      <c r="BR37" s="644"/>
      <c r="BS37" s="657"/>
      <c r="BT37" s="642"/>
      <c r="BU37" s="642"/>
      <c r="BV37" s="776"/>
      <c r="BW37" s="776"/>
      <c r="BX37" s="776"/>
      <c r="BY37" s="776"/>
      <c r="BZ37" s="642"/>
      <c r="CA37" s="642"/>
      <c r="CB37" s="776"/>
      <c r="CC37" s="776"/>
      <c r="CD37" s="776"/>
      <c r="CE37" s="780"/>
    </row>
    <row r="38" spans="2:83" ht="14.25" customHeight="1" x14ac:dyDescent="0.15">
      <c r="B38" s="109"/>
      <c r="C38" s="109"/>
      <c r="D38" s="109"/>
      <c r="E38" s="109"/>
      <c r="F38" s="109"/>
      <c r="G38" s="109"/>
      <c r="I38" s="664" t="s">
        <v>11</v>
      </c>
      <c r="J38" s="658"/>
      <c r="K38" s="658"/>
      <c r="L38" s="658"/>
      <c r="M38" s="658"/>
      <c r="N38" s="658"/>
      <c r="O38" s="658"/>
      <c r="P38" s="658"/>
      <c r="Q38" s="658"/>
      <c r="R38" s="658"/>
      <c r="S38" s="659"/>
      <c r="T38" s="755" t="str">
        <f>$T$9</f>
        <v>　</v>
      </c>
      <c r="U38" s="756"/>
      <c r="V38" s="756"/>
      <c r="W38" s="756"/>
      <c r="X38" s="756"/>
      <c r="Y38" s="756"/>
      <c r="Z38" s="756"/>
      <c r="AA38" s="756"/>
      <c r="AB38" s="756"/>
      <c r="AC38" s="756"/>
      <c r="AD38" s="757"/>
      <c r="AE38" s="757"/>
      <c r="AF38" s="757"/>
      <c r="AG38" s="758"/>
      <c r="AH38" s="758"/>
      <c r="AI38" s="758"/>
      <c r="AJ38" s="758"/>
      <c r="AK38" s="758"/>
      <c r="AL38" s="758"/>
      <c r="AM38" s="758"/>
      <c r="AN38" s="758"/>
      <c r="AO38" s="758"/>
      <c r="AP38" s="758"/>
      <c r="AQ38" s="759"/>
      <c r="AR38" s="760" t="str">
        <f>$AR$9</f>
        <v>令和元年度日本協会登録番号</v>
      </c>
      <c r="AS38" s="648"/>
      <c r="AT38" s="648"/>
      <c r="AU38" s="648"/>
      <c r="AV38" s="648"/>
      <c r="AW38" s="648"/>
      <c r="AX38" s="648"/>
      <c r="AY38" s="648"/>
      <c r="AZ38" s="648"/>
      <c r="BA38" s="648"/>
      <c r="BB38" s="761"/>
      <c r="BC38" s="761"/>
      <c r="BD38" s="761"/>
      <c r="BE38" s="761"/>
      <c r="BF38" s="761"/>
      <c r="BG38" s="761"/>
      <c r="BH38" s="761"/>
      <c r="BI38" s="762"/>
      <c r="BJ38" s="696" t="str">
        <f>$BJ$9</f>
        <v/>
      </c>
      <c r="BK38" s="761"/>
      <c r="BL38" s="761"/>
      <c r="BM38" s="761"/>
      <c r="BN38" s="761"/>
      <c r="BO38" s="761"/>
      <c r="BP38" s="761"/>
      <c r="BQ38" s="761"/>
      <c r="BR38" s="761"/>
      <c r="BS38" s="761"/>
      <c r="BT38" s="761"/>
      <c r="BU38" s="761"/>
      <c r="BV38" s="761"/>
      <c r="BW38" s="761"/>
      <c r="BX38" s="761"/>
      <c r="BY38" s="761"/>
      <c r="BZ38" s="761"/>
      <c r="CA38" s="761"/>
      <c r="CB38" s="761"/>
      <c r="CC38" s="761"/>
      <c r="CD38" s="761"/>
      <c r="CE38" s="781"/>
    </row>
    <row r="39" spans="2:83" ht="14.25" customHeight="1" x14ac:dyDescent="0.15">
      <c r="B39" s="109"/>
      <c r="C39" s="109"/>
      <c r="D39" s="109"/>
      <c r="E39" s="109"/>
      <c r="F39" s="109"/>
      <c r="G39" s="109"/>
      <c r="I39" s="653" t="s">
        <v>23</v>
      </c>
      <c r="J39" s="650"/>
      <c r="K39" s="650"/>
      <c r="L39" s="650"/>
      <c r="M39" s="650"/>
      <c r="N39" s="650"/>
      <c r="O39" s="650"/>
      <c r="P39" s="650"/>
      <c r="Q39" s="650"/>
      <c r="R39" s="650"/>
      <c r="S39" s="661"/>
      <c r="T39" s="772" t="str">
        <f>$T$10</f>
        <v>　</v>
      </c>
      <c r="U39" s="773"/>
      <c r="V39" s="773"/>
      <c r="W39" s="773"/>
      <c r="X39" s="773"/>
      <c r="Y39" s="773"/>
      <c r="Z39" s="773"/>
      <c r="AA39" s="773"/>
      <c r="AB39" s="773"/>
      <c r="AC39" s="773"/>
      <c r="AD39" s="773"/>
      <c r="AE39" s="773"/>
      <c r="AF39" s="773"/>
      <c r="AG39" s="774"/>
      <c r="AH39" s="774"/>
      <c r="AI39" s="774"/>
      <c r="AJ39" s="774"/>
      <c r="AK39" s="774"/>
      <c r="AL39" s="774"/>
      <c r="AM39" s="774"/>
      <c r="AN39" s="774"/>
      <c r="AO39" s="774"/>
      <c r="AP39" s="774"/>
      <c r="AQ39" s="775"/>
      <c r="AR39" s="763"/>
      <c r="AS39" s="764"/>
      <c r="AT39" s="764"/>
      <c r="AU39" s="764"/>
      <c r="AV39" s="764"/>
      <c r="AW39" s="764"/>
      <c r="AX39" s="764"/>
      <c r="AY39" s="764"/>
      <c r="AZ39" s="764"/>
      <c r="BA39" s="764"/>
      <c r="BB39" s="764"/>
      <c r="BC39" s="764"/>
      <c r="BD39" s="764"/>
      <c r="BE39" s="764"/>
      <c r="BF39" s="764"/>
      <c r="BG39" s="764"/>
      <c r="BH39" s="764"/>
      <c r="BI39" s="765"/>
      <c r="BJ39" s="763"/>
      <c r="BK39" s="764"/>
      <c r="BL39" s="764"/>
      <c r="BM39" s="764"/>
      <c r="BN39" s="764"/>
      <c r="BO39" s="764"/>
      <c r="BP39" s="764"/>
      <c r="BQ39" s="764"/>
      <c r="BR39" s="764"/>
      <c r="BS39" s="764"/>
      <c r="BT39" s="764"/>
      <c r="BU39" s="764"/>
      <c r="BV39" s="764"/>
      <c r="BW39" s="764"/>
      <c r="BX39" s="764"/>
      <c r="BY39" s="764"/>
      <c r="BZ39" s="764"/>
      <c r="CA39" s="764"/>
      <c r="CB39" s="764"/>
      <c r="CC39" s="764"/>
      <c r="CD39" s="764"/>
      <c r="CE39" s="782"/>
    </row>
    <row r="40" spans="2:83" ht="14.25" customHeight="1" x14ac:dyDescent="0.15">
      <c r="B40" s="109"/>
      <c r="C40" s="109"/>
      <c r="D40" s="109"/>
      <c r="E40" s="109"/>
      <c r="F40" s="109"/>
      <c r="G40" s="109"/>
      <c r="I40" s="662"/>
      <c r="J40" s="663"/>
      <c r="K40" s="663"/>
      <c r="L40" s="663"/>
      <c r="M40" s="663"/>
      <c r="N40" s="663"/>
      <c r="O40" s="663"/>
      <c r="P40" s="663"/>
      <c r="Q40" s="663"/>
      <c r="R40" s="663"/>
      <c r="S40" s="663"/>
      <c r="T40" s="700"/>
      <c r="U40" s="701"/>
      <c r="V40" s="701"/>
      <c r="W40" s="701"/>
      <c r="X40" s="701"/>
      <c r="Y40" s="701"/>
      <c r="Z40" s="701"/>
      <c r="AA40" s="701"/>
      <c r="AB40" s="701"/>
      <c r="AC40" s="701"/>
      <c r="AD40" s="701"/>
      <c r="AE40" s="701"/>
      <c r="AF40" s="701"/>
      <c r="AG40" s="776"/>
      <c r="AH40" s="776"/>
      <c r="AI40" s="776"/>
      <c r="AJ40" s="776"/>
      <c r="AK40" s="776"/>
      <c r="AL40" s="776"/>
      <c r="AM40" s="776"/>
      <c r="AN40" s="776"/>
      <c r="AO40" s="776"/>
      <c r="AP40" s="776"/>
      <c r="AQ40" s="777"/>
      <c r="AR40" s="766"/>
      <c r="AS40" s="767"/>
      <c r="AT40" s="767"/>
      <c r="AU40" s="767"/>
      <c r="AV40" s="767"/>
      <c r="AW40" s="767"/>
      <c r="AX40" s="767"/>
      <c r="AY40" s="767"/>
      <c r="AZ40" s="767"/>
      <c r="BA40" s="767"/>
      <c r="BB40" s="767"/>
      <c r="BC40" s="767"/>
      <c r="BD40" s="767"/>
      <c r="BE40" s="767"/>
      <c r="BF40" s="767"/>
      <c r="BG40" s="767"/>
      <c r="BH40" s="767"/>
      <c r="BI40" s="768"/>
      <c r="BJ40" s="766"/>
      <c r="BK40" s="767"/>
      <c r="BL40" s="767"/>
      <c r="BM40" s="767"/>
      <c r="BN40" s="767"/>
      <c r="BO40" s="767"/>
      <c r="BP40" s="767"/>
      <c r="BQ40" s="767"/>
      <c r="BR40" s="767"/>
      <c r="BS40" s="767"/>
      <c r="BT40" s="767"/>
      <c r="BU40" s="767"/>
      <c r="BV40" s="767"/>
      <c r="BW40" s="767"/>
      <c r="BX40" s="767"/>
      <c r="BY40" s="767"/>
      <c r="BZ40" s="767"/>
      <c r="CA40" s="767"/>
      <c r="CB40" s="767"/>
      <c r="CC40" s="767"/>
      <c r="CD40" s="767"/>
      <c r="CE40" s="783"/>
    </row>
    <row r="41" spans="2:83" ht="14.25" customHeight="1" x14ac:dyDescent="0.15">
      <c r="B41" s="109"/>
      <c r="C41" s="109"/>
      <c r="D41" s="109"/>
      <c r="E41" s="109"/>
      <c r="F41" s="109"/>
      <c r="G41" s="109"/>
      <c r="I41" s="769"/>
      <c r="J41" s="648"/>
      <c r="K41" s="648"/>
      <c r="L41" s="648"/>
      <c r="M41" s="648"/>
      <c r="N41" s="656"/>
      <c r="O41" s="658" t="s">
        <v>27</v>
      </c>
      <c r="P41" s="658"/>
      <c r="Q41" s="658"/>
      <c r="R41" s="658"/>
      <c r="S41" s="658"/>
      <c r="T41" s="658"/>
      <c r="U41" s="658"/>
      <c r="V41" s="658"/>
      <c r="W41" s="658"/>
      <c r="X41" s="658"/>
      <c r="Y41" s="658"/>
      <c r="Z41" s="658"/>
      <c r="AA41" s="658"/>
      <c r="AB41" s="658"/>
      <c r="AC41" s="658"/>
      <c r="AD41" s="658"/>
      <c r="AE41" s="683"/>
      <c r="AF41" s="683"/>
      <c r="AG41" s="683"/>
      <c r="AH41" s="683"/>
      <c r="AI41" s="644" t="s">
        <v>29</v>
      </c>
      <c r="AJ41" s="644"/>
      <c r="AK41" s="644"/>
      <c r="AL41" s="644"/>
      <c r="AM41" s="686" t="s">
        <v>30</v>
      </c>
      <c r="AN41" s="644"/>
      <c r="AO41" s="644"/>
      <c r="AP41" s="644"/>
      <c r="AQ41" s="644"/>
      <c r="AR41" s="644"/>
      <c r="AS41" s="644"/>
      <c r="AT41" s="644"/>
      <c r="AU41" s="644"/>
      <c r="AV41" s="644"/>
      <c r="AW41" s="644"/>
      <c r="AX41" s="727" t="str">
        <f>$AX$12</f>
        <v>令　和　元　年　度
日 本 協 会 登 録 番 号</v>
      </c>
      <c r="AY41" s="644"/>
      <c r="AZ41" s="644"/>
      <c r="BA41" s="644"/>
      <c r="BB41" s="644"/>
      <c r="BC41" s="644"/>
      <c r="BD41" s="644"/>
      <c r="BE41" s="644"/>
      <c r="BF41" s="644"/>
      <c r="BG41" s="644"/>
      <c r="BH41" s="644"/>
      <c r="BI41" s="644"/>
      <c r="BJ41" s="644"/>
      <c r="BK41" s="644"/>
      <c r="BL41" s="644"/>
      <c r="BM41" s="644"/>
      <c r="BN41" s="644"/>
      <c r="BO41" s="644"/>
      <c r="BP41" s="644" t="s">
        <v>33</v>
      </c>
      <c r="BQ41" s="644"/>
      <c r="BR41" s="644"/>
      <c r="BS41" s="644"/>
      <c r="BT41" s="644"/>
      <c r="BU41" s="644"/>
      <c r="BV41" s="644"/>
      <c r="BW41" s="644"/>
      <c r="BX41" s="644"/>
      <c r="BY41" s="644"/>
      <c r="BZ41" s="644"/>
      <c r="CA41" s="644"/>
      <c r="CB41" s="644"/>
      <c r="CC41" s="644"/>
      <c r="CD41" s="644"/>
      <c r="CE41" s="652"/>
    </row>
    <row r="42" spans="2:83" ht="14.25" customHeight="1" x14ac:dyDescent="0.15">
      <c r="B42" s="109"/>
      <c r="C42" s="109"/>
      <c r="D42" s="109"/>
      <c r="E42" s="109"/>
      <c r="F42" s="109"/>
      <c r="G42" s="109"/>
      <c r="I42" s="770"/>
      <c r="J42" s="698"/>
      <c r="K42" s="698"/>
      <c r="L42" s="698"/>
      <c r="M42" s="698"/>
      <c r="N42" s="699"/>
      <c r="O42" s="650" t="s">
        <v>28</v>
      </c>
      <c r="P42" s="650"/>
      <c r="Q42" s="650"/>
      <c r="R42" s="650"/>
      <c r="S42" s="650"/>
      <c r="T42" s="650"/>
      <c r="U42" s="650"/>
      <c r="V42" s="650"/>
      <c r="W42" s="650"/>
      <c r="X42" s="650"/>
      <c r="Y42" s="650"/>
      <c r="Z42" s="650"/>
      <c r="AA42" s="650"/>
      <c r="AB42" s="650"/>
      <c r="AC42" s="650"/>
      <c r="AD42" s="650"/>
      <c r="AE42" s="661"/>
      <c r="AF42" s="661"/>
      <c r="AG42" s="661"/>
      <c r="AH42" s="661"/>
      <c r="AI42" s="644"/>
      <c r="AJ42" s="644"/>
      <c r="AK42" s="644"/>
      <c r="AL42" s="644"/>
      <c r="AM42" s="644"/>
      <c r="AN42" s="644"/>
      <c r="AO42" s="644"/>
      <c r="AP42" s="644"/>
      <c r="AQ42" s="644"/>
      <c r="AR42" s="644"/>
      <c r="AS42" s="644"/>
      <c r="AT42" s="644"/>
      <c r="AU42" s="644"/>
      <c r="AV42" s="644"/>
      <c r="AW42" s="644"/>
      <c r="AX42" s="644"/>
      <c r="AY42" s="644"/>
      <c r="AZ42" s="644"/>
      <c r="BA42" s="644"/>
      <c r="BB42" s="644"/>
      <c r="BC42" s="644"/>
      <c r="BD42" s="644"/>
      <c r="BE42" s="644"/>
      <c r="BF42" s="644"/>
      <c r="BG42" s="644"/>
      <c r="BH42" s="644"/>
      <c r="BI42" s="644"/>
      <c r="BJ42" s="644"/>
      <c r="BK42" s="644"/>
      <c r="BL42" s="644"/>
      <c r="BM42" s="644"/>
      <c r="BN42" s="644"/>
      <c r="BO42" s="644"/>
      <c r="BP42" s="644"/>
      <c r="BQ42" s="644"/>
      <c r="BR42" s="644"/>
      <c r="BS42" s="644"/>
      <c r="BT42" s="644"/>
      <c r="BU42" s="644"/>
      <c r="BV42" s="644"/>
      <c r="BW42" s="644"/>
      <c r="BX42" s="644"/>
      <c r="BY42" s="644"/>
      <c r="BZ42" s="644"/>
      <c r="CA42" s="644"/>
      <c r="CB42" s="644"/>
      <c r="CC42" s="644"/>
      <c r="CD42" s="644"/>
      <c r="CE42" s="652"/>
    </row>
    <row r="43" spans="2:83" ht="14.25" customHeight="1" x14ac:dyDescent="0.15">
      <c r="I43" s="771"/>
      <c r="J43" s="701"/>
      <c r="K43" s="701"/>
      <c r="L43" s="701"/>
      <c r="M43" s="701"/>
      <c r="N43" s="649"/>
      <c r="O43" s="644"/>
      <c r="P43" s="644"/>
      <c r="Q43" s="644"/>
      <c r="R43" s="644"/>
      <c r="S43" s="644"/>
      <c r="T43" s="644"/>
      <c r="U43" s="644"/>
      <c r="V43" s="644"/>
      <c r="W43" s="644"/>
      <c r="X43" s="644"/>
      <c r="Y43" s="644"/>
      <c r="Z43" s="644"/>
      <c r="AA43" s="644"/>
      <c r="AB43" s="644"/>
      <c r="AC43" s="644"/>
      <c r="AD43" s="644"/>
      <c r="AE43" s="663"/>
      <c r="AF43" s="663"/>
      <c r="AG43" s="663"/>
      <c r="AH43" s="663"/>
      <c r="AI43" s="644"/>
      <c r="AJ43" s="644"/>
      <c r="AK43" s="644"/>
      <c r="AL43" s="644"/>
      <c r="AM43" s="644"/>
      <c r="AN43" s="644"/>
      <c r="AO43" s="644"/>
      <c r="AP43" s="644"/>
      <c r="AQ43" s="644"/>
      <c r="AR43" s="644"/>
      <c r="AS43" s="644"/>
      <c r="AT43" s="644"/>
      <c r="AU43" s="644"/>
      <c r="AV43" s="644"/>
      <c r="AW43" s="644"/>
      <c r="AX43" s="644"/>
      <c r="AY43" s="644"/>
      <c r="AZ43" s="644"/>
      <c r="BA43" s="644"/>
      <c r="BB43" s="644"/>
      <c r="BC43" s="644"/>
      <c r="BD43" s="644"/>
      <c r="BE43" s="644"/>
      <c r="BF43" s="644"/>
      <c r="BG43" s="644"/>
      <c r="BH43" s="644"/>
      <c r="BI43" s="644"/>
      <c r="BJ43" s="644"/>
      <c r="BK43" s="644"/>
      <c r="BL43" s="644"/>
      <c r="BM43" s="644"/>
      <c r="BN43" s="644"/>
      <c r="BO43" s="644"/>
      <c r="BP43" s="644"/>
      <c r="BQ43" s="644"/>
      <c r="BR43" s="644"/>
      <c r="BS43" s="644"/>
      <c r="BT43" s="644"/>
      <c r="BU43" s="644"/>
      <c r="BV43" s="644"/>
      <c r="BW43" s="644"/>
      <c r="BX43" s="644"/>
      <c r="BY43" s="644"/>
      <c r="BZ43" s="644"/>
      <c r="CA43" s="644"/>
      <c r="CB43" s="644"/>
      <c r="CC43" s="644"/>
      <c r="CD43" s="644"/>
      <c r="CE43" s="652"/>
    </row>
    <row r="44" spans="2:83" ht="14.25" customHeight="1" x14ac:dyDescent="0.15">
      <c r="F44" s="36"/>
      <c r="G44" s="36"/>
      <c r="H44" s="36"/>
      <c r="I44" s="825" t="s">
        <v>79</v>
      </c>
      <c r="J44" s="778"/>
      <c r="K44" s="778"/>
      <c r="L44" s="778"/>
      <c r="M44" s="778"/>
      <c r="N44" s="826"/>
      <c r="O44" s="658" t="str">
        <f>$O$15</f>
        <v/>
      </c>
      <c r="P44" s="658"/>
      <c r="Q44" s="658"/>
      <c r="R44" s="658"/>
      <c r="S44" s="658"/>
      <c r="T44" s="658"/>
      <c r="U44" s="658"/>
      <c r="V44" s="658"/>
      <c r="W44" s="658"/>
      <c r="X44" s="658"/>
      <c r="Y44" s="658"/>
      <c r="Z44" s="658"/>
      <c r="AA44" s="658"/>
      <c r="AB44" s="658"/>
      <c r="AC44" s="658"/>
      <c r="AD44" s="658"/>
      <c r="AE44" s="683"/>
      <c r="AF44" s="683"/>
      <c r="AG44" s="683"/>
      <c r="AH44" s="683"/>
      <c r="AI44" s="674" t="str">
        <f>$AI$15</f>
        <v/>
      </c>
      <c r="AJ44" s="674"/>
      <c r="AK44" s="674"/>
      <c r="AL44" s="674"/>
      <c r="AM44" s="684" t="str">
        <f>$AM$15</f>
        <v/>
      </c>
      <c r="AN44" s="684"/>
      <c r="AO44" s="685"/>
      <c r="AP44" s="642" t="s">
        <v>32</v>
      </c>
      <c r="AQ44" s="642"/>
      <c r="AR44" s="642" t="str">
        <f>$AR$15</f>
        <v/>
      </c>
      <c r="AS44" s="642"/>
      <c r="AT44" s="642" t="s">
        <v>32</v>
      </c>
      <c r="AU44" s="642"/>
      <c r="AV44" s="651" t="str">
        <f>$AV$15</f>
        <v/>
      </c>
      <c r="AW44" s="644"/>
      <c r="AX44" s="674" t="str">
        <f>$AX$15</f>
        <v/>
      </c>
      <c r="AY44" s="674"/>
      <c r="AZ44" s="674"/>
      <c r="BA44" s="674"/>
      <c r="BB44" s="674"/>
      <c r="BC44" s="674"/>
      <c r="BD44" s="674"/>
      <c r="BE44" s="674"/>
      <c r="BF44" s="674"/>
      <c r="BG44" s="674"/>
      <c r="BH44" s="674"/>
      <c r="BI44" s="674"/>
      <c r="BJ44" s="674"/>
      <c r="BK44" s="674"/>
      <c r="BL44" s="674"/>
      <c r="BM44" s="674"/>
      <c r="BN44" s="674"/>
      <c r="BO44" s="674"/>
      <c r="BP44" s="675"/>
      <c r="BQ44" s="675"/>
      <c r="BR44" s="675"/>
      <c r="BS44" s="675"/>
      <c r="BT44" s="675"/>
      <c r="BU44" s="675"/>
      <c r="BV44" s="675"/>
      <c r="BW44" s="675"/>
      <c r="BX44" s="675"/>
      <c r="BY44" s="675"/>
      <c r="BZ44" s="675"/>
      <c r="CA44" s="675"/>
      <c r="CB44" s="675"/>
      <c r="CC44" s="675"/>
      <c r="CD44" s="675"/>
      <c r="CE44" s="676"/>
    </row>
    <row r="45" spans="2:83" ht="14.25" customHeight="1" x14ac:dyDescent="0.15">
      <c r="B45" s="9"/>
      <c r="C45" s="10"/>
      <c r="D45" s="10"/>
      <c r="E45" s="11"/>
      <c r="F45" s="36"/>
      <c r="G45" s="36"/>
      <c r="H45" s="36"/>
      <c r="I45" s="827"/>
      <c r="J45" s="616"/>
      <c r="K45" s="616"/>
      <c r="L45" s="616"/>
      <c r="M45" s="616"/>
      <c r="N45" s="828"/>
      <c r="O45" s="688" t="str">
        <f>$O$16</f>
        <v/>
      </c>
      <c r="P45" s="688"/>
      <c r="Q45" s="688"/>
      <c r="R45" s="688"/>
      <c r="S45" s="688"/>
      <c r="T45" s="688"/>
      <c r="U45" s="688"/>
      <c r="V45" s="688"/>
      <c r="W45" s="688"/>
      <c r="X45" s="688"/>
      <c r="Y45" s="688"/>
      <c r="Z45" s="688"/>
      <c r="AA45" s="688"/>
      <c r="AB45" s="688"/>
      <c r="AC45" s="688"/>
      <c r="AD45" s="688"/>
      <c r="AE45" s="688"/>
      <c r="AF45" s="688"/>
      <c r="AG45" s="688"/>
      <c r="AH45" s="688"/>
      <c r="AI45" s="674"/>
      <c r="AJ45" s="674"/>
      <c r="AK45" s="674"/>
      <c r="AL45" s="674"/>
      <c r="AM45" s="684"/>
      <c r="AN45" s="684"/>
      <c r="AO45" s="685"/>
      <c r="AP45" s="642"/>
      <c r="AQ45" s="642"/>
      <c r="AR45" s="642"/>
      <c r="AS45" s="642"/>
      <c r="AT45" s="642"/>
      <c r="AU45" s="642"/>
      <c r="AV45" s="651"/>
      <c r="AW45" s="644"/>
      <c r="AX45" s="674"/>
      <c r="AY45" s="674"/>
      <c r="AZ45" s="674"/>
      <c r="BA45" s="674"/>
      <c r="BB45" s="674"/>
      <c r="BC45" s="674"/>
      <c r="BD45" s="674"/>
      <c r="BE45" s="674"/>
      <c r="BF45" s="674"/>
      <c r="BG45" s="674"/>
      <c r="BH45" s="674"/>
      <c r="BI45" s="674"/>
      <c r="BJ45" s="674"/>
      <c r="BK45" s="674"/>
      <c r="BL45" s="674"/>
      <c r="BM45" s="674"/>
      <c r="BN45" s="674"/>
      <c r="BO45" s="674"/>
      <c r="BP45" s="675"/>
      <c r="BQ45" s="675"/>
      <c r="BR45" s="675"/>
      <c r="BS45" s="675"/>
      <c r="BT45" s="675"/>
      <c r="BU45" s="675"/>
      <c r="BV45" s="675"/>
      <c r="BW45" s="675"/>
      <c r="BX45" s="675"/>
      <c r="BY45" s="675"/>
      <c r="BZ45" s="675"/>
      <c r="CA45" s="675"/>
      <c r="CB45" s="675"/>
      <c r="CC45" s="675"/>
      <c r="CD45" s="675"/>
      <c r="CE45" s="676"/>
    </row>
    <row r="46" spans="2:83" ht="14.25" customHeight="1" x14ac:dyDescent="0.15">
      <c r="B46" s="709" t="s">
        <v>5</v>
      </c>
      <c r="C46" s="710"/>
      <c r="D46" s="710"/>
      <c r="E46" s="711"/>
      <c r="F46" s="36"/>
      <c r="G46" s="36"/>
      <c r="H46" s="36"/>
      <c r="I46" s="827"/>
      <c r="J46" s="616"/>
      <c r="K46" s="616"/>
      <c r="L46" s="616"/>
      <c r="M46" s="616"/>
      <c r="N46" s="828"/>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84"/>
      <c r="AN46" s="684"/>
      <c r="AO46" s="685"/>
      <c r="AP46" s="642"/>
      <c r="AQ46" s="642"/>
      <c r="AR46" s="642"/>
      <c r="AS46" s="642"/>
      <c r="AT46" s="642"/>
      <c r="AU46" s="642"/>
      <c r="AV46" s="651"/>
      <c r="AW46" s="644"/>
      <c r="AX46" s="674"/>
      <c r="AY46" s="674"/>
      <c r="AZ46" s="674"/>
      <c r="BA46" s="674"/>
      <c r="BB46" s="674"/>
      <c r="BC46" s="674"/>
      <c r="BD46" s="674"/>
      <c r="BE46" s="674"/>
      <c r="BF46" s="674"/>
      <c r="BG46" s="674"/>
      <c r="BH46" s="674"/>
      <c r="BI46" s="674"/>
      <c r="BJ46" s="674"/>
      <c r="BK46" s="674"/>
      <c r="BL46" s="674"/>
      <c r="BM46" s="674"/>
      <c r="BN46" s="674"/>
      <c r="BO46" s="674"/>
      <c r="BP46" s="675"/>
      <c r="BQ46" s="675"/>
      <c r="BR46" s="675"/>
      <c r="BS46" s="675"/>
      <c r="BT46" s="675"/>
      <c r="BU46" s="675"/>
      <c r="BV46" s="675"/>
      <c r="BW46" s="675"/>
      <c r="BX46" s="675"/>
      <c r="BY46" s="675"/>
      <c r="BZ46" s="675"/>
      <c r="CA46" s="675"/>
      <c r="CB46" s="675"/>
      <c r="CC46" s="675"/>
      <c r="CD46" s="675"/>
      <c r="CE46" s="676"/>
    </row>
    <row r="47" spans="2:83" ht="14.25" customHeight="1" x14ac:dyDescent="0.15">
      <c r="B47" s="712"/>
      <c r="C47" s="713"/>
      <c r="D47" s="713"/>
      <c r="E47" s="711"/>
      <c r="F47" s="36"/>
      <c r="G47" s="36"/>
      <c r="H47" s="36"/>
      <c r="I47" s="825" t="s">
        <v>80</v>
      </c>
      <c r="J47" s="778"/>
      <c r="K47" s="778"/>
      <c r="L47" s="778"/>
      <c r="M47" s="778"/>
      <c r="N47" s="826"/>
      <c r="O47" s="658" t="str">
        <f>$O$18</f>
        <v/>
      </c>
      <c r="P47" s="658"/>
      <c r="Q47" s="658"/>
      <c r="R47" s="658"/>
      <c r="S47" s="658"/>
      <c r="T47" s="658"/>
      <c r="U47" s="658"/>
      <c r="V47" s="658"/>
      <c r="W47" s="658"/>
      <c r="X47" s="658"/>
      <c r="Y47" s="658"/>
      <c r="Z47" s="658"/>
      <c r="AA47" s="658"/>
      <c r="AB47" s="658"/>
      <c r="AC47" s="658"/>
      <c r="AD47" s="658"/>
      <c r="AE47" s="683"/>
      <c r="AF47" s="683"/>
      <c r="AG47" s="683"/>
      <c r="AH47" s="683"/>
      <c r="AI47" s="674" t="str">
        <f>$AI$18</f>
        <v/>
      </c>
      <c r="AJ47" s="674"/>
      <c r="AK47" s="674"/>
      <c r="AL47" s="674"/>
      <c r="AM47" s="684" t="str">
        <f>$AM$18</f>
        <v/>
      </c>
      <c r="AN47" s="684"/>
      <c r="AO47" s="685"/>
      <c r="AP47" s="642" t="s">
        <v>32</v>
      </c>
      <c r="AQ47" s="642"/>
      <c r="AR47" s="642" t="str">
        <f>$AR$18</f>
        <v/>
      </c>
      <c r="AS47" s="642"/>
      <c r="AT47" s="642" t="s">
        <v>32</v>
      </c>
      <c r="AU47" s="642"/>
      <c r="AV47" s="651" t="str">
        <f>$AV$18</f>
        <v/>
      </c>
      <c r="AW47" s="644"/>
      <c r="AX47" s="674" t="str">
        <f>$AX$18</f>
        <v/>
      </c>
      <c r="AY47" s="674"/>
      <c r="AZ47" s="674"/>
      <c r="BA47" s="674"/>
      <c r="BB47" s="674"/>
      <c r="BC47" s="674"/>
      <c r="BD47" s="674"/>
      <c r="BE47" s="674"/>
      <c r="BF47" s="674"/>
      <c r="BG47" s="674"/>
      <c r="BH47" s="674"/>
      <c r="BI47" s="674"/>
      <c r="BJ47" s="674"/>
      <c r="BK47" s="674"/>
      <c r="BL47" s="674"/>
      <c r="BM47" s="674"/>
      <c r="BN47" s="674"/>
      <c r="BO47" s="674"/>
      <c r="BP47" s="675"/>
      <c r="BQ47" s="675"/>
      <c r="BR47" s="675"/>
      <c r="BS47" s="675"/>
      <c r="BT47" s="675"/>
      <c r="BU47" s="675"/>
      <c r="BV47" s="675"/>
      <c r="BW47" s="675"/>
      <c r="BX47" s="675"/>
      <c r="BY47" s="675"/>
      <c r="BZ47" s="675"/>
      <c r="CA47" s="675"/>
      <c r="CB47" s="675"/>
      <c r="CC47" s="675"/>
      <c r="CD47" s="675"/>
      <c r="CE47" s="676"/>
    </row>
    <row r="48" spans="2:83" ht="14.25" customHeight="1" x14ac:dyDescent="0.15">
      <c r="B48" s="712"/>
      <c r="C48" s="713"/>
      <c r="D48" s="713"/>
      <c r="E48" s="711"/>
      <c r="F48" s="36"/>
      <c r="G48" s="36"/>
      <c r="H48" s="36"/>
      <c r="I48" s="827"/>
      <c r="J48" s="435"/>
      <c r="K48" s="435"/>
      <c r="L48" s="435"/>
      <c r="M48" s="435"/>
      <c r="N48" s="828"/>
      <c r="O48" s="688" t="str">
        <f>$O$19</f>
        <v/>
      </c>
      <c r="P48" s="688"/>
      <c r="Q48" s="688"/>
      <c r="R48" s="688"/>
      <c r="S48" s="688"/>
      <c r="T48" s="688"/>
      <c r="U48" s="688"/>
      <c r="V48" s="688"/>
      <c r="W48" s="688"/>
      <c r="X48" s="688"/>
      <c r="Y48" s="688"/>
      <c r="Z48" s="688"/>
      <c r="AA48" s="688"/>
      <c r="AB48" s="688"/>
      <c r="AC48" s="688"/>
      <c r="AD48" s="688"/>
      <c r="AE48" s="688"/>
      <c r="AF48" s="688"/>
      <c r="AG48" s="688"/>
      <c r="AH48" s="688"/>
      <c r="AI48" s="674"/>
      <c r="AJ48" s="674"/>
      <c r="AK48" s="674"/>
      <c r="AL48" s="674"/>
      <c r="AM48" s="684"/>
      <c r="AN48" s="684"/>
      <c r="AO48" s="685"/>
      <c r="AP48" s="642"/>
      <c r="AQ48" s="642"/>
      <c r="AR48" s="642"/>
      <c r="AS48" s="642"/>
      <c r="AT48" s="642"/>
      <c r="AU48" s="642"/>
      <c r="AV48" s="651"/>
      <c r="AW48" s="644"/>
      <c r="AX48" s="674"/>
      <c r="AY48" s="674"/>
      <c r="AZ48" s="674"/>
      <c r="BA48" s="674"/>
      <c r="BB48" s="674"/>
      <c r="BC48" s="674"/>
      <c r="BD48" s="674"/>
      <c r="BE48" s="674"/>
      <c r="BF48" s="674"/>
      <c r="BG48" s="674"/>
      <c r="BH48" s="674"/>
      <c r="BI48" s="674"/>
      <c r="BJ48" s="674"/>
      <c r="BK48" s="674"/>
      <c r="BL48" s="674"/>
      <c r="BM48" s="674"/>
      <c r="BN48" s="674"/>
      <c r="BO48" s="674"/>
      <c r="BP48" s="675"/>
      <c r="BQ48" s="675"/>
      <c r="BR48" s="675"/>
      <c r="BS48" s="675"/>
      <c r="BT48" s="675"/>
      <c r="BU48" s="675"/>
      <c r="BV48" s="675"/>
      <c r="BW48" s="675"/>
      <c r="BX48" s="675"/>
      <c r="BY48" s="675"/>
      <c r="BZ48" s="675"/>
      <c r="CA48" s="675"/>
      <c r="CB48" s="675"/>
      <c r="CC48" s="675"/>
      <c r="CD48" s="675"/>
      <c r="CE48" s="676"/>
    </row>
    <row r="49" spans="1:84" ht="14.25" customHeight="1" thickBot="1" x14ac:dyDescent="0.2">
      <c r="B49" s="712"/>
      <c r="C49" s="713"/>
      <c r="D49" s="713"/>
      <c r="E49" s="711"/>
      <c r="F49" s="36"/>
      <c r="G49" s="36"/>
      <c r="H49" s="36"/>
      <c r="I49" s="493"/>
      <c r="J49" s="494"/>
      <c r="K49" s="494"/>
      <c r="L49" s="494"/>
      <c r="M49" s="494"/>
      <c r="N49" s="635"/>
      <c r="O49" s="706"/>
      <c r="P49" s="706"/>
      <c r="Q49" s="706"/>
      <c r="R49" s="706"/>
      <c r="S49" s="706"/>
      <c r="T49" s="706"/>
      <c r="U49" s="706"/>
      <c r="V49" s="706"/>
      <c r="W49" s="706"/>
      <c r="X49" s="706"/>
      <c r="Y49" s="706"/>
      <c r="Z49" s="706"/>
      <c r="AA49" s="706"/>
      <c r="AB49" s="706"/>
      <c r="AC49" s="706"/>
      <c r="AD49" s="706"/>
      <c r="AE49" s="706"/>
      <c r="AF49" s="706"/>
      <c r="AG49" s="706"/>
      <c r="AH49" s="706"/>
      <c r="AI49" s="706"/>
      <c r="AJ49" s="706"/>
      <c r="AK49" s="706"/>
      <c r="AL49" s="706"/>
      <c r="AM49" s="707"/>
      <c r="AN49" s="707"/>
      <c r="AO49" s="708"/>
      <c r="AP49" s="705"/>
      <c r="AQ49" s="705"/>
      <c r="AR49" s="705"/>
      <c r="AS49" s="705"/>
      <c r="AT49" s="705"/>
      <c r="AU49" s="705"/>
      <c r="AV49" s="638"/>
      <c r="AW49" s="639"/>
      <c r="AX49" s="706"/>
      <c r="AY49" s="706"/>
      <c r="AZ49" s="706"/>
      <c r="BA49" s="706"/>
      <c r="BB49" s="706"/>
      <c r="BC49" s="706"/>
      <c r="BD49" s="706"/>
      <c r="BE49" s="706"/>
      <c r="BF49" s="706"/>
      <c r="BG49" s="706"/>
      <c r="BH49" s="706"/>
      <c r="BI49" s="706"/>
      <c r="BJ49" s="706"/>
      <c r="BK49" s="706"/>
      <c r="BL49" s="706"/>
      <c r="BM49" s="706"/>
      <c r="BN49" s="706"/>
      <c r="BO49" s="706"/>
      <c r="BP49" s="721"/>
      <c r="BQ49" s="721"/>
      <c r="BR49" s="721"/>
      <c r="BS49" s="721"/>
      <c r="BT49" s="721"/>
      <c r="BU49" s="721"/>
      <c r="BV49" s="721"/>
      <c r="BW49" s="721"/>
      <c r="BX49" s="721"/>
      <c r="BY49" s="721"/>
      <c r="BZ49" s="721"/>
      <c r="CA49" s="721"/>
      <c r="CB49" s="721"/>
      <c r="CC49" s="721"/>
      <c r="CD49" s="721"/>
      <c r="CE49" s="722"/>
    </row>
    <row r="50" spans="1:84" ht="14.25" customHeight="1" x14ac:dyDescent="0.15">
      <c r="B50" s="712"/>
      <c r="C50" s="713"/>
      <c r="D50" s="713"/>
      <c r="E50" s="711"/>
      <c r="F50" s="36"/>
      <c r="G50" s="36"/>
      <c r="H50" s="36"/>
      <c r="I50" s="41"/>
      <c r="J50" s="38"/>
      <c r="K50" s="38"/>
      <c r="L50" s="38"/>
      <c r="M50" s="38"/>
      <c r="N50" s="38"/>
      <c r="O50" s="39"/>
      <c r="P50" s="79"/>
      <c r="Q50" s="39"/>
      <c r="R50" s="39"/>
      <c r="S50" s="39"/>
      <c r="T50" s="39"/>
      <c r="U50" s="39"/>
      <c r="V50" s="39"/>
      <c r="W50" s="39"/>
      <c r="X50" s="39"/>
      <c r="Y50" s="39"/>
      <c r="Z50" s="39"/>
      <c r="AA50" s="39"/>
      <c r="AB50" s="39"/>
      <c r="AC50" s="39"/>
      <c r="AD50" s="39"/>
      <c r="AE50" s="37"/>
      <c r="AF50" s="37"/>
      <c r="AG50" s="37"/>
      <c r="AH50" s="37"/>
      <c r="AI50" s="36"/>
      <c r="AJ50" s="36"/>
      <c r="AK50" s="36"/>
      <c r="AL50" s="36"/>
      <c r="AM50" s="4"/>
      <c r="AN50" s="4"/>
      <c r="AO50" s="4"/>
      <c r="AP50" s="4"/>
      <c r="AQ50" s="4"/>
      <c r="AR50" s="4"/>
      <c r="AS50" s="4"/>
      <c r="AT50" s="4"/>
      <c r="AU50" s="4"/>
      <c r="AV50" s="4"/>
      <c r="AW50" s="4"/>
      <c r="AX50" s="36"/>
      <c r="AY50" s="36"/>
      <c r="AZ50" s="36"/>
      <c r="BA50" s="36"/>
      <c r="BB50" s="36"/>
      <c r="BC50" s="36"/>
      <c r="BD50" s="36"/>
      <c r="BE50" s="36"/>
      <c r="BF50" s="36"/>
      <c r="BG50" s="36"/>
      <c r="BH50" s="36"/>
      <c r="BI50" s="36"/>
      <c r="BJ50" s="36"/>
      <c r="BK50" s="36"/>
      <c r="BL50" s="36"/>
      <c r="BM50" s="36"/>
      <c r="BN50" s="36"/>
      <c r="BO50" s="36"/>
      <c r="BP50" s="40"/>
      <c r="BQ50" s="40"/>
      <c r="BR50" s="40"/>
      <c r="BS50" s="40"/>
      <c r="BT50" s="40"/>
      <c r="BU50" s="40"/>
      <c r="BV50" s="40"/>
      <c r="BW50" s="40"/>
      <c r="BX50" s="40"/>
      <c r="BY50" s="40"/>
      <c r="BZ50" s="40"/>
      <c r="CA50" s="40"/>
      <c r="CB50" s="40"/>
      <c r="CC50" s="40"/>
      <c r="CD50" s="40"/>
      <c r="CE50" s="40"/>
    </row>
    <row r="51" spans="1:84" ht="14.25" customHeight="1" x14ac:dyDescent="0.15">
      <c r="B51" s="712"/>
      <c r="C51" s="713"/>
      <c r="D51" s="713"/>
      <c r="E51" s="711"/>
      <c r="F51" s="36"/>
      <c r="G51" s="36"/>
      <c r="H51" s="36"/>
      <c r="I51" s="38"/>
      <c r="J51" s="38"/>
      <c r="K51" s="38"/>
      <c r="L51" s="38"/>
      <c r="M51" s="38"/>
      <c r="N51" s="38"/>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4"/>
      <c r="AN51" s="4"/>
      <c r="AO51" s="4"/>
      <c r="AP51" s="4"/>
      <c r="AQ51" s="4"/>
      <c r="AR51" s="4"/>
      <c r="AS51" s="4"/>
      <c r="AT51" s="4"/>
      <c r="AU51" s="4"/>
      <c r="AV51" s="4"/>
      <c r="AW51" s="4"/>
      <c r="AX51" s="36"/>
      <c r="AY51" s="36"/>
      <c r="AZ51" s="36"/>
      <c r="BA51" s="36"/>
      <c r="BB51" s="36"/>
      <c r="BC51" s="36"/>
      <c r="BD51" s="36"/>
      <c r="BE51" s="36"/>
      <c r="BF51" s="36"/>
      <c r="BG51" s="36"/>
      <c r="BH51" s="36"/>
      <c r="BI51" s="36"/>
      <c r="BJ51" s="36"/>
      <c r="BK51" s="36"/>
      <c r="BL51" s="36"/>
      <c r="BM51" s="36"/>
      <c r="BN51" s="36"/>
      <c r="BO51" s="36"/>
      <c r="BP51" s="40"/>
      <c r="BQ51" s="40"/>
      <c r="BR51" s="40"/>
      <c r="BS51" s="40"/>
      <c r="BT51" s="40"/>
      <c r="BU51" s="40"/>
      <c r="BV51" s="40"/>
      <c r="BW51" s="40"/>
      <c r="BX51" s="40"/>
      <c r="BY51" s="40"/>
      <c r="BZ51" s="40"/>
      <c r="CA51" s="40"/>
      <c r="CB51" s="40"/>
      <c r="CC51" s="40"/>
      <c r="CD51" s="40"/>
      <c r="CE51" s="40"/>
    </row>
    <row r="52" spans="1:84" ht="14.25" customHeight="1" x14ac:dyDescent="0.15">
      <c r="B52" s="714"/>
      <c r="C52" s="715"/>
      <c r="D52" s="715"/>
      <c r="E52" s="716"/>
      <c r="F52" s="36"/>
      <c r="G52" s="36"/>
      <c r="H52" s="36"/>
      <c r="I52" s="38"/>
      <c r="J52" s="38"/>
      <c r="K52" s="38"/>
      <c r="L52" s="8" t="s">
        <v>35</v>
      </c>
    </row>
    <row r="53" spans="1:84" ht="14.25" customHeight="1" x14ac:dyDescent="0.15">
      <c r="B53" s="5"/>
      <c r="C53" s="6" t="s">
        <v>7</v>
      </c>
      <c r="D53" s="6"/>
      <c r="E53" s="7" t="s">
        <v>9</v>
      </c>
      <c r="F53" s="36"/>
      <c r="G53" s="36"/>
      <c r="H53" s="36"/>
      <c r="I53" s="38"/>
      <c r="J53" s="38"/>
      <c r="K53" s="38"/>
      <c r="AP53" s="717" t="s">
        <v>38</v>
      </c>
      <c r="AQ53" s="718"/>
      <c r="AR53" s="718"/>
      <c r="AS53" s="718"/>
      <c r="AT53" s="718"/>
      <c r="AU53" s="718"/>
      <c r="AV53" s="718"/>
      <c r="AW53" s="718"/>
      <c r="AX53" s="718"/>
      <c r="AY53" s="718"/>
      <c r="AZ53" s="718"/>
      <c r="BA53" s="719" t="str">
        <f>$BA$24</f>
        <v/>
      </c>
      <c r="BB53" s="720"/>
      <c r="BC53" s="720"/>
      <c r="BD53" s="720"/>
      <c r="BE53" s="720"/>
      <c r="BF53" s="720"/>
      <c r="BG53" s="720"/>
      <c r="BH53" s="720"/>
      <c r="BI53" s="720"/>
      <c r="BJ53" s="720"/>
      <c r="BK53" s="720"/>
      <c r="BL53" s="720"/>
      <c r="BM53" s="720"/>
      <c r="BN53" s="720"/>
      <c r="BO53" s="720"/>
      <c r="BP53" s="720"/>
      <c r="BQ53" s="720"/>
      <c r="BR53" s="720"/>
      <c r="BS53" s="720"/>
      <c r="BT53" s="720"/>
      <c r="BU53" s="720"/>
      <c r="BV53" s="720"/>
      <c r="BW53" s="720"/>
      <c r="BX53" s="720"/>
      <c r="BY53" s="720"/>
      <c r="BZ53" s="720"/>
      <c r="CA53" s="720"/>
      <c r="CB53" s="717" t="s">
        <v>36</v>
      </c>
      <c r="CC53" s="718"/>
      <c r="CD53" s="718"/>
      <c r="CE53" s="718"/>
    </row>
    <row r="54" spans="1:84" ht="14.25" customHeight="1" x14ac:dyDescent="0.15">
      <c r="B54" s="696"/>
      <c r="C54" s="648"/>
      <c r="D54" s="648"/>
      <c r="E54" s="656"/>
      <c r="F54" s="36"/>
      <c r="G54" s="36"/>
      <c r="H54" s="36"/>
      <c r="I54" s="38"/>
      <c r="J54" s="38"/>
      <c r="K54" s="38"/>
      <c r="Q54" s="79" t="str">
        <f>$Q$25</f>
        <v>令和元年</v>
      </c>
      <c r="X54" s="726" t="str">
        <f>$X$25</f>
        <v/>
      </c>
      <c r="Y54" s="726"/>
      <c r="Z54" s="726" t="s">
        <v>7</v>
      </c>
      <c r="AA54" s="726"/>
      <c r="AB54" s="726" t="str">
        <f>$AB$25</f>
        <v/>
      </c>
      <c r="AC54" s="726"/>
      <c r="AD54" s="726" t="s">
        <v>9</v>
      </c>
      <c r="AE54" s="726"/>
      <c r="AP54" s="724"/>
      <c r="AQ54" s="724"/>
      <c r="AR54" s="724"/>
      <c r="AS54" s="724"/>
      <c r="AT54" s="724"/>
      <c r="AU54" s="724"/>
      <c r="AV54" s="724"/>
      <c r="AW54" s="724"/>
      <c r="AX54" s="724"/>
      <c r="AY54" s="724"/>
      <c r="AZ54" s="724"/>
      <c r="BA54" s="725"/>
      <c r="BB54" s="725"/>
      <c r="BC54" s="725"/>
      <c r="BD54" s="725"/>
      <c r="BE54" s="725"/>
      <c r="BF54" s="725"/>
      <c r="BG54" s="725"/>
      <c r="BH54" s="725"/>
      <c r="BI54" s="725"/>
      <c r="BJ54" s="725"/>
      <c r="BK54" s="725"/>
      <c r="BL54" s="725"/>
      <c r="BM54" s="725"/>
      <c r="BN54" s="725"/>
      <c r="BO54" s="725"/>
      <c r="BP54" s="725"/>
      <c r="BQ54" s="725"/>
      <c r="BR54" s="725"/>
      <c r="BS54" s="725"/>
      <c r="BT54" s="725"/>
      <c r="BU54" s="725"/>
      <c r="BV54" s="725"/>
      <c r="BW54" s="725"/>
      <c r="BX54" s="725"/>
      <c r="BY54" s="725"/>
      <c r="BZ54" s="725"/>
      <c r="CA54" s="725"/>
      <c r="CB54" s="724"/>
      <c r="CC54" s="724"/>
      <c r="CD54" s="724"/>
      <c r="CE54" s="724"/>
    </row>
    <row r="55" spans="1:84" ht="14.25" customHeight="1" x14ac:dyDescent="0.15">
      <c r="B55" s="697"/>
      <c r="C55" s="698"/>
      <c r="D55" s="698"/>
      <c r="E55" s="699"/>
      <c r="F55" s="36"/>
      <c r="G55" s="36"/>
      <c r="H55" s="36"/>
      <c r="I55" s="36"/>
      <c r="J55" s="36"/>
      <c r="K55" s="36"/>
    </row>
    <row r="56" spans="1:84" ht="14.25" customHeight="1" x14ac:dyDescent="0.15">
      <c r="B56" s="700"/>
      <c r="C56" s="701"/>
      <c r="D56" s="701"/>
      <c r="E56" s="649"/>
      <c r="L56" s="79" t="str">
        <f>$L$27</f>
        <v>第48回全国高等学校選抜バドミントン実行委員会事務局　御中</v>
      </c>
      <c r="AP56" s="717"/>
      <c r="AQ56" s="718"/>
      <c r="AR56" s="718"/>
      <c r="AS56" s="718"/>
      <c r="AT56" s="718"/>
      <c r="AU56" s="718"/>
      <c r="AV56" s="718"/>
      <c r="AW56" s="718"/>
      <c r="AX56" s="718"/>
      <c r="AY56" s="718"/>
      <c r="AZ56" s="718"/>
      <c r="BA56" s="719"/>
      <c r="BB56" s="720"/>
      <c r="BC56" s="720"/>
      <c r="BD56" s="720"/>
      <c r="BE56" s="720"/>
      <c r="BF56" s="720"/>
      <c r="BG56" s="720"/>
      <c r="BH56" s="720"/>
      <c r="BI56" s="720"/>
      <c r="BJ56" s="720"/>
      <c r="BK56" s="720"/>
      <c r="BL56" s="720"/>
      <c r="BM56" s="720"/>
      <c r="BN56" s="720"/>
      <c r="BO56" s="720"/>
      <c r="BP56" s="720"/>
      <c r="BQ56" s="720"/>
      <c r="BR56" s="720"/>
      <c r="BS56" s="720"/>
      <c r="BT56" s="720"/>
      <c r="BU56" s="720"/>
      <c r="BV56" s="720"/>
      <c r="BW56" s="720"/>
      <c r="BX56" s="720"/>
      <c r="BY56" s="720"/>
      <c r="BZ56" s="720"/>
      <c r="CA56" s="720"/>
      <c r="CB56" s="717"/>
      <c r="CC56" s="718"/>
      <c r="CD56" s="718"/>
      <c r="CE56" s="718"/>
      <c r="CF56" s="287"/>
    </row>
    <row r="57" spans="1:84" ht="14.25" customHeight="1" x14ac:dyDescent="0.15">
      <c r="AP57" s="718"/>
      <c r="AQ57" s="718"/>
      <c r="AR57" s="718"/>
      <c r="AS57" s="718"/>
      <c r="AT57" s="718"/>
      <c r="AU57" s="718"/>
      <c r="AV57" s="718"/>
      <c r="AW57" s="718"/>
      <c r="AX57" s="718"/>
      <c r="AY57" s="718"/>
      <c r="AZ57" s="718"/>
      <c r="BA57" s="720"/>
      <c r="BB57" s="720"/>
      <c r="BC57" s="720"/>
      <c r="BD57" s="720"/>
      <c r="BE57" s="720"/>
      <c r="BF57" s="720"/>
      <c r="BG57" s="720"/>
      <c r="BH57" s="720"/>
      <c r="BI57" s="720"/>
      <c r="BJ57" s="720"/>
      <c r="BK57" s="720"/>
      <c r="BL57" s="720"/>
      <c r="BM57" s="720"/>
      <c r="BN57" s="720"/>
      <c r="BO57" s="720"/>
      <c r="BP57" s="720"/>
      <c r="BQ57" s="720"/>
      <c r="BR57" s="720"/>
      <c r="BS57" s="720"/>
      <c r="BT57" s="720"/>
      <c r="BU57" s="720"/>
      <c r="BV57" s="720"/>
      <c r="BW57" s="720"/>
      <c r="BX57" s="720"/>
      <c r="BY57" s="720"/>
      <c r="BZ57" s="720"/>
      <c r="CA57" s="720"/>
      <c r="CB57" s="718"/>
      <c r="CC57" s="718"/>
      <c r="CD57" s="718"/>
      <c r="CE57" s="718"/>
      <c r="CF57" s="287"/>
    </row>
    <row r="58" spans="1:84" ht="14.25" customHeight="1" thickBot="1" x14ac:dyDescent="0.2"/>
    <row r="59" spans="1:84" ht="20.100000000000001" customHeight="1" x14ac:dyDescent="0.15">
      <c r="A59" s="107"/>
      <c r="B59" s="107"/>
      <c r="C59" s="107"/>
      <c r="D59" s="107"/>
      <c r="F59" s="609" t="s">
        <v>0</v>
      </c>
      <c r="G59" s="610"/>
      <c r="H59" s="610"/>
      <c r="I59" s="611"/>
      <c r="J59" s="611"/>
      <c r="K59" s="611"/>
      <c r="L59" s="611"/>
      <c r="M59" s="336"/>
      <c r="N59" s="612" t="str">
        <f>$N$1</f>
        <v>鹿児島県</v>
      </c>
      <c r="O59" s="612"/>
      <c r="P59" s="612"/>
      <c r="Q59" s="612"/>
      <c r="R59" s="612"/>
      <c r="S59" s="613"/>
      <c r="T59" s="613"/>
      <c r="U59" s="614"/>
      <c r="V59" s="615" t="str">
        <f>$V$1</f>
        <v>令和元年度　第４８回全国高等学校選抜バドミントン大会</v>
      </c>
      <c r="W59" s="616"/>
      <c r="X59" s="616"/>
      <c r="Y59" s="616"/>
      <c r="Z59" s="616"/>
      <c r="AA59" s="616"/>
      <c r="AB59" s="616"/>
      <c r="AC59" s="616"/>
      <c r="AD59" s="616"/>
      <c r="AE59" s="616"/>
      <c r="AF59" s="616"/>
      <c r="AG59" s="616"/>
      <c r="AH59" s="616"/>
      <c r="AI59" s="616"/>
      <c r="AJ59" s="616"/>
      <c r="AK59" s="616"/>
      <c r="AL59" s="616"/>
      <c r="AM59" s="616"/>
      <c r="AN59" s="616"/>
      <c r="AO59" s="616"/>
      <c r="AP59" s="616"/>
      <c r="AQ59" s="616"/>
      <c r="AR59" s="616"/>
      <c r="AS59" s="616"/>
      <c r="AT59" s="616"/>
      <c r="AU59" s="616"/>
      <c r="AV59" s="616"/>
      <c r="AW59" s="616"/>
      <c r="AX59" s="616"/>
      <c r="AY59" s="616"/>
      <c r="AZ59" s="616"/>
      <c r="BA59" s="616"/>
      <c r="BB59" s="616"/>
      <c r="BC59" s="616"/>
      <c r="BD59" s="616"/>
      <c r="BE59" s="616"/>
      <c r="BF59" s="616"/>
      <c r="BG59" s="616"/>
      <c r="BH59" s="616"/>
      <c r="BI59" s="616"/>
      <c r="BJ59" s="616"/>
      <c r="BK59" s="616"/>
      <c r="BL59" s="616"/>
      <c r="BM59" s="616"/>
      <c r="BN59" s="435"/>
      <c r="BO59" s="616"/>
      <c r="BP59" s="617"/>
      <c r="BQ59" s="633" t="s">
        <v>3</v>
      </c>
      <c r="BR59" s="491"/>
      <c r="BS59" s="491"/>
      <c r="BT59" s="491"/>
      <c r="BU59" s="491"/>
      <c r="BV59" s="491"/>
      <c r="BW59" s="634"/>
      <c r="BX59" s="636" t="str">
        <f>$BX$1</f>
        <v/>
      </c>
      <c r="BY59" s="491"/>
      <c r="BZ59" s="491"/>
      <c r="CA59" s="491"/>
      <c r="CB59" s="491"/>
      <c r="CC59" s="491"/>
      <c r="CD59" s="491"/>
      <c r="CE59" s="492"/>
    </row>
    <row r="60" spans="1:84" ht="20.100000000000001" customHeight="1" thickBot="1" x14ac:dyDescent="0.2">
      <c r="A60" s="107"/>
      <c r="B60" s="107"/>
      <c r="C60" s="107"/>
      <c r="D60" s="107"/>
      <c r="F60" s="637" t="s">
        <v>1</v>
      </c>
      <c r="G60" s="638"/>
      <c r="H60" s="638"/>
      <c r="I60" s="639"/>
      <c r="J60" s="639"/>
      <c r="K60" s="639"/>
      <c r="L60" s="639"/>
      <c r="M60" s="640"/>
      <c r="N60" s="639" t="s">
        <v>2</v>
      </c>
      <c r="O60" s="639"/>
      <c r="P60" s="639"/>
      <c r="Q60" s="639"/>
      <c r="R60" s="639"/>
      <c r="S60" s="639"/>
      <c r="T60" s="639"/>
      <c r="U60" s="641"/>
      <c r="V60" s="615" t="s">
        <v>156</v>
      </c>
      <c r="W60" s="616"/>
      <c r="X60" s="616"/>
      <c r="Y60" s="616"/>
      <c r="Z60" s="616"/>
      <c r="AA60" s="616"/>
      <c r="AB60" s="616"/>
      <c r="AC60" s="616"/>
      <c r="AD60" s="616"/>
      <c r="AE60" s="616"/>
      <c r="AF60" s="616"/>
      <c r="AG60" s="616"/>
      <c r="AH60" s="616"/>
      <c r="AI60" s="616"/>
      <c r="AJ60" s="616"/>
      <c r="AK60" s="616"/>
      <c r="AL60" s="616"/>
      <c r="AM60" s="616"/>
      <c r="AN60" s="616"/>
      <c r="AO60" s="616"/>
      <c r="AP60" s="616"/>
      <c r="AQ60" s="616"/>
      <c r="AR60" s="616"/>
      <c r="AS60" s="616"/>
      <c r="AT60" s="616"/>
      <c r="AU60" s="616"/>
      <c r="AV60" s="616"/>
      <c r="AW60" s="616"/>
      <c r="AX60" s="616"/>
      <c r="AY60" s="616"/>
      <c r="AZ60" s="616"/>
      <c r="BA60" s="616"/>
      <c r="BB60" s="616"/>
      <c r="BC60" s="616"/>
      <c r="BD60" s="616"/>
      <c r="BE60" s="616"/>
      <c r="BF60" s="616"/>
      <c r="BG60" s="616"/>
      <c r="BH60" s="616"/>
      <c r="BI60" s="616"/>
      <c r="BJ60" s="616"/>
      <c r="BK60" s="616"/>
      <c r="BL60" s="616"/>
      <c r="BM60" s="616"/>
      <c r="BN60" s="435"/>
      <c r="BO60" s="616"/>
      <c r="BP60" s="617"/>
      <c r="BQ60" s="493"/>
      <c r="BR60" s="494"/>
      <c r="BS60" s="494"/>
      <c r="BT60" s="494"/>
      <c r="BU60" s="494"/>
      <c r="BV60" s="494"/>
      <c r="BW60" s="635"/>
      <c r="BX60" s="510"/>
      <c r="BY60" s="494"/>
      <c r="BZ60" s="494"/>
      <c r="CA60" s="494"/>
      <c r="CB60" s="494"/>
      <c r="CC60" s="494"/>
      <c r="CD60" s="494"/>
      <c r="CE60" s="495"/>
    </row>
    <row r="61" spans="1:84" ht="14.25" customHeight="1" thickBot="1" x14ac:dyDescent="0.2">
      <c r="A61" s="108"/>
      <c r="B61" s="108"/>
      <c r="C61" s="108"/>
      <c r="D61" s="108"/>
    </row>
    <row r="62" spans="1:84" ht="14.25" customHeight="1" x14ac:dyDescent="0.15">
      <c r="A62" s="108"/>
      <c r="B62" s="108"/>
      <c r="C62" s="108"/>
      <c r="D62" s="108"/>
      <c r="I62" s="630" t="s">
        <v>20</v>
      </c>
      <c r="J62" s="631"/>
      <c r="K62" s="631"/>
      <c r="L62" s="631"/>
      <c r="M62" s="631"/>
      <c r="N62" s="631"/>
      <c r="O62" s="631" t="str">
        <f>$O$4</f>
        <v/>
      </c>
      <c r="P62" s="631"/>
      <c r="Q62" s="631"/>
      <c r="R62" s="631"/>
      <c r="S62" s="631"/>
      <c r="T62" s="631"/>
      <c r="U62" s="631"/>
      <c r="V62" s="631"/>
      <c r="W62" s="631"/>
      <c r="X62" s="631"/>
      <c r="Y62" s="631"/>
      <c r="Z62" s="631"/>
      <c r="AA62" s="631"/>
      <c r="AB62" s="631"/>
      <c r="AC62" s="631"/>
      <c r="AD62" s="631"/>
      <c r="AE62" s="631"/>
      <c r="AF62" s="631"/>
      <c r="AG62" s="631"/>
      <c r="AH62" s="631"/>
      <c r="AI62" s="631"/>
      <c r="AJ62" s="631"/>
      <c r="AK62" s="631"/>
      <c r="AL62" s="631"/>
      <c r="AM62" s="631"/>
      <c r="AN62" s="631"/>
      <c r="AO62" s="631"/>
      <c r="AP62" s="631"/>
      <c r="AQ62" s="631"/>
      <c r="AR62" s="631"/>
      <c r="AS62" s="631"/>
      <c r="AT62" s="631"/>
      <c r="AU62" s="631"/>
      <c r="AV62" s="631"/>
      <c r="AW62" s="631"/>
      <c r="AX62" s="631"/>
      <c r="AY62" s="631"/>
      <c r="AZ62" s="631"/>
      <c r="BA62" s="631"/>
      <c r="BB62" s="631"/>
      <c r="BC62" s="631"/>
      <c r="BD62" s="631"/>
      <c r="BE62" s="631" t="s">
        <v>11</v>
      </c>
      <c r="BF62" s="631"/>
      <c r="BG62" s="631"/>
      <c r="BH62" s="631"/>
      <c r="BI62" s="631"/>
      <c r="BJ62" s="631"/>
      <c r="BK62" s="631"/>
      <c r="BL62" s="631"/>
      <c r="BM62" s="631"/>
      <c r="BN62" s="631"/>
      <c r="BO62" s="631"/>
      <c r="BP62" s="631" t="str">
        <f>$BP$4</f>
        <v>　</v>
      </c>
      <c r="BQ62" s="631"/>
      <c r="BR62" s="631"/>
      <c r="BS62" s="631"/>
      <c r="BT62" s="631"/>
      <c r="BU62" s="631"/>
      <c r="BV62" s="631"/>
      <c r="BW62" s="631"/>
      <c r="BX62" s="631"/>
      <c r="BY62" s="631"/>
      <c r="BZ62" s="631"/>
      <c r="CA62" s="631"/>
      <c r="CB62" s="631"/>
      <c r="CC62" s="631"/>
      <c r="CD62" s="631"/>
      <c r="CE62" s="632"/>
    </row>
    <row r="63" spans="1:84" ht="14.25" customHeight="1" x14ac:dyDescent="0.15">
      <c r="A63" s="108"/>
      <c r="B63" s="108"/>
      <c r="C63" s="108"/>
      <c r="D63" s="108"/>
      <c r="I63" s="653" t="s">
        <v>13</v>
      </c>
      <c r="J63" s="650"/>
      <c r="K63" s="650"/>
      <c r="L63" s="650"/>
      <c r="M63" s="650"/>
      <c r="N63" s="650"/>
      <c r="O63" s="650" t="str">
        <f>$O$5</f>
        <v/>
      </c>
      <c r="P63" s="650"/>
      <c r="Q63" s="650"/>
      <c r="R63" s="650"/>
      <c r="S63" s="650"/>
      <c r="T63" s="650"/>
      <c r="U63" s="650"/>
      <c r="V63" s="650"/>
      <c r="W63" s="650"/>
      <c r="X63" s="650"/>
      <c r="Y63" s="650"/>
      <c r="Z63" s="650"/>
      <c r="AA63" s="650"/>
      <c r="AB63" s="650"/>
      <c r="AC63" s="650"/>
      <c r="AD63" s="650"/>
      <c r="AE63" s="650"/>
      <c r="AF63" s="650"/>
      <c r="AG63" s="650"/>
      <c r="AH63" s="650"/>
      <c r="AI63" s="650"/>
      <c r="AJ63" s="650"/>
      <c r="AK63" s="650"/>
      <c r="AL63" s="650"/>
      <c r="AM63" s="650"/>
      <c r="AN63" s="650"/>
      <c r="AO63" s="650"/>
      <c r="AP63" s="650"/>
      <c r="AQ63" s="650"/>
      <c r="AR63" s="650"/>
      <c r="AS63" s="650"/>
      <c r="AT63" s="650"/>
      <c r="AU63" s="650"/>
      <c r="AV63" s="650"/>
      <c r="AW63" s="650"/>
      <c r="AX63" s="650"/>
      <c r="AY63" s="650"/>
      <c r="AZ63" s="650"/>
      <c r="BA63" s="650"/>
      <c r="BB63" s="650"/>
      <c r="BC63" s="650"/>
      <c r="BD63" s="650"/>
      <c r="BE63" s="650" t="s">
        <v>73</v>
      </c>
      <c r="BF63" s="650"/>
      <c r="BG63" s="650"/>
      <c r="BH63" s="650"/>
      <c r="BI63" s="650"/>
      <c r="BJ63" s="650"/>
      <c r="BK63" s="650"/>
      <c r="BL63" s="650"/>
      <c r="BM63" s="650"/>
      <c r="BN63" s="650"/>
      <c r="BO63" s="650"/>
      <c r="BP63" s="650" t="str">
        <f>$BP$5</f>
        <v>　</v>
      </c>
      <c r="BQ63" s="650"/>
      <c r="BR63" s="650"/>
      <c r="BS63" s="650"/>
      <c r="BT63" s="650"/>
      <c r="BU63" s="650"/>
      <c r="BV63" s="650"/>
      <c r="BW63" s="650"/>
      <c r="BX63" s="650"/>
      <c r="BY63" s="650"/>
      <c r="BZ63" s="650"/>
      <c r="CA63" s="650"/>
      <c r="CB63" s="650"/>
      <c r="CC63" s="650"/>
      <c r="CD63" s="650"/>
      <c r="CE63" s="655"/>
    </row>
    <row r="64" spans="1:84" ht="14.25" customHeight="1" x14ac:dyDescent="0.15">
      <c r="A64" s="108"/>
      <c r="B64" s="108"/>
      <c r="C64" s="108"/>
      <c r="D64" s="108"/>
      <c r="I64" s="654"/>
      <c r="J64" s="644"/>
      <c r="K64" s="644"/>
      <c r="L64" s="644"/>
      <c r="M64" s="644"/>
      <c r="N64" s="644"/>
      <c r="O64" s="644"/>
      <c r="P64" s="644"/>
      <c r="Q64" s="644"/>
      <c r="R64" s="644"/>
      <c r="S64" s="644"/>
      <c r="T64" s="644"/>
      <c r="U64" s="644"/>
      <c r="V64" s="644"/>
      <c r="W64" s="644"/>
      <c r="X64" s="644"/>
      <c r="Y64" s="644"/>
      <c r="Z64" s="644"/>
      <c r="AA64" s="644"/>
      <c r="AB64" s="644"/>
      <c r="AC64" s="644"/>
      <c r="AD64" s="644"/>
      <c r="AE64" s="644"/>
      <c r="AF64" s="644"/>
      <c r="AG64" s="644"/>
      <c r="AH64" s="644"/>
      <c r="AI64" s="644"/>
      <c r="AJ64" s="644"/>
      <c r="AK64" s="644"/>
      <c r="AL64" s="644"/>
      <c r="AM64" s="644"/>
      <c r="AN64" s="644"/>
      <c r="AO64" s="644"/>
      <c r="AP64" s="644"/>
      <c r="AQ64" s="644"/>
      <c r="AR64" s="644"/>
      <c r="AS64" s="644"/>
      <c r="AT64" s="644"/>
      <c r="AU64" s="644"/>
      <c r="AV64" s="644"/>
      <c r="AW64" s="644"/>
      <c r="AX64" s="644"/>
      <c r="AY64" s="644"/>
      <c r="AZ64" s="644"/>
      <c r="BA64" s="644"/>
      <c r="BB64" s="644"/>
      <c r="BC64" s="644"/>
      <c r="BD64" s="644"/>
      <c r="BE64" s="644"/>
      <c r="BF64" s="644"/>
      <c r="BG64" s="644"/>
      <c r="BH64" s="644"/>
      <c r="BI64" s="644"/>
      <c r="BJ64" s="644"/>
      <c r="BK64" s="644"/>
      <c r="BL64" s="644"/>
      <c r="BM64" s="644"/>
      <c r="BN64" s="644"/>
      <c r="BO64" s="644"/>
      <c r="BP64" s="644"/>
      <c r="BQ64" s="644"/>
      <c r="BR64" s="644"/>
      <c r="BS64" s="644"/>
      <c r="BT64" s="644"/>
      <c r="BU64" s="644"/>
      <c r="BV64" s="644"/>
      <c r="BW64" s="644"/>
      <c r="BX64" s="644"/>
      <c r="BY64" s="644"/>
      <c r="BZ64" s="644"/>
      <c r="CA64" s="644"/>
      <c r="CB64" s="644"/>
      <c r="CC64" s="644"/>
      <c r="CD64" s="644"/>
      <c r="CE64" s="652"/>
    </row>
    <row r="65" spans="2:83" ht="14.25" customHeight="1" x14ac:dyDescent="0.15">
      <c r="I65" s="654" t="s">
        <v>15</v>
      </c>
      <c r="J65" s="644"/>
      <c r="K65" s="644"/>
      <c r="L65" s="644"/>
      <c r="M65" s="644"/>
      <c r="N65" s="644"/>
      <c r="O65" s="9"/>
      <c r="P65" s="645" t="s">
        <v>17</v>
      </c>
      <c r="Q65" s="646"/>
      <c r="R65" s="647" t="str">
        <f>$R$7</f>
        <v/>
      </c>
      <c r="S65" s="647"/>
      <c r="T65" s="647"/>
      <c r="U65" s="647"/>
      <c r="V65" s="648" t="s">
        <v>19</v>
      </c>
      <c r="W65" s="648"/>
      <c r="X65" s="648" t="str">
        <f>$X$7</f>
        <v/>
      </c>
      <c r="Y65" s="648"/>
      <c r="Z65" s="648"/>
      <c r="AA65" s="648"/>
      <c r="AB65" s="648"/>
      <c r="AC65" s="648"/>
      <c r="AD65" s="648"/>
      <c r="AE65" s="648"/>
      <c r="AF65" s="648"/>
      <c r="AG65" s="648"/>
      <c r="AH65" s="648"/>
      <c r="AI65" s="648"/>
      <c r="AJ65" s="648"/>
      <c r="AK65" s="648"/>
      <c r="AL65" s="648"/>
      <c r="AM65" s="648"/>
      <c r="AN65" s="648"/>
      <c r="AO65" s="648"/>
      <c r="AP65" s="648"/>
      <c r="AQ65" s="648"/>
      <c r="AR65" s="648"/>
      <c r="AS65" s="648"/>
      <c r="AT65" s="648"/>
      <c r="AU65" s="648"/>
      <c r="AV65" s="648"/>
      <c r="AW65" s="648"/>
      <c r="AX65" s="648"/>
      <c r="AY65" s="648"/>
      <c r="AZ65" s="648"/>
      <c r="BA65" s="648"/>
      <c r="BB65" s="648"/>
      <c r="BC65" s="648"/>
      <c r="BD65" s="656"/>
      <c r="BE65" s="644" t="s">
        <v>75</v>
      </c>
      <c r="BF65" s="644"/>
      <c r="BG65" s="644"/>
      <c r="BH65" s="644"/>
      <c r="BI65" s="644"/>
      <c r="BJ65" s="644"/>
      <c r="BK65" s="644"/>
      <c r="BL65" s="644"/>
      <c r="BM65" s="644"/>
      <c r="BN65" s="644"/>
      <c r="BO65" s="644"/>
      <c r="BP65" s="644" t="str">
        <f>$BP$7</f>
        <v/>
      </c>
      <c r="BQ65" s="644"/>
      <c r="BR65" s="644"/>
      <c r="BS65" s="657"/>
      <c r="BT65" s="642" t="s">
        <v>19</v>
      </c>
      <c r="BU65" s="642"/>
      <c r="BV65" s="648" t="str">
        <f>$BV$7</f>
        <v/>
      </c>
      <c r="BW65" s="778"/>
      <c r="BX65" s="778"/>
      <c r="BY65" s="778"/>
      <c r="BZ65" s="642" t="s">
        <v>19</v>
      </c>
      <c r="CA65" s="642"/>
      <c r="CB65" s="648" t="str">
        <f>$CB$7</f>
        <v/>
      </c>
      <c r="CC65" s="778"/>
      <c r="CD65" s="778"/>
      <c r="CE65" s="779"/>
    </row>
    <row r="66" spans="2:83" ht="14.25" customHeight="1" x14ac:dyDescent="0.15">
      <c r="B66" s="109"/>
      <c r="C66" s="109"/>
      <c r="D66" s="109"/>
      <c r="E66" s="109"/>
      <c r="F66" s="109"/>
      <c r="G66" s="109"/>
      <c r="I66" s="654"/>
      <c r="J66" s="644"/>
      <c r="K66" s="644"/>
      <c r="L66" s="644"/>
      <c r="M66" s="644"/>
      <c r="N66" s="644"/>
      <c r="O66" s="12"/>
      <c r="P66" s="649" t="str">
        <f>$P$8</f>
        <v/>
      </c>
      <c r="Q66" s="650"/>
      <c r="R66" s="650"/>
      <c r="S66" s="650"/>
      <c r="T66" s="650"/>
      <c r="U66" s="650"/>
      <c r="V66" s="650"/>
      <c r="W66" s="650"/>
      <c r="X66" s="650"/>
      <c r="Y66" s="650"/>
      <c r="Z66" s="650"/>
      <c r="AA66" s="650"/>
      <c r="AB66" s="650"/>
      <c r="AC66" s="650"/>
      <c r="AD66" s="650"/>
      <c r="AE66" s="650"/>
      <c r="AF66" s="650"/>
      <c r="AG66" s="650"/>
      <c r="AH66" s="650"/>
      <c r="AI66" s="650"/>
      <c r="AJ66" s="650"/>
      <c r="AK66" s="650"/>
      <c r="AL66" s="650"/>
      <c r="AM66" s="650"/>
      <c r="AN66" s="650"/>
      <c r="AO66" s="650"/>
      <c r="AP66" s="650"/>
      <c r="AQ66" s="650"/>
      <c r="AR66" s="650"/>
      <c r="AS66" s="650"/>
      <c r="AT66" s="650"/>
      <c r="AU66" s="650"/>
      <c r="AV66" s="650"/>
      <c r="AW66" s="650"/>
      <c r="AX66" s="650"/>
      <c r="AY66" s="650"/>
      <c r="AZ66" s="650"/>
      <c r="BA66" s="650"/>
      <c r="BB66" s="650"/>
      <c r="BC66" s="650"/>
      <c r="BD66" s="650"/>
      <c r="BE66" s="644"/>
      <c r="BF66" s="644"/>
      <c r="BG66" s="644"/>
      <c r="BH66" s="644"/>
      <c r="BI66" s="644"/>
      <c r="BJ66" s="644"/>
      <c r="BK66" s="644"/>
      <c r="BL66" s="644"/>
      <c r="BM66" s="644"/>
      <c r="BN66" s="644"/>
      <c r="BO66" s="644"/>
      <c r="BP66" s="644"/>
      <c r="BQ66" s="644"/>
      <c r="BR66" s="644"/>
      <c r="BS66" s="657"/>
      <c r="BT66" s="642"/>
      <c r="BU66" s="642"/>
      <c r="BV66" s="776"/>
      <c r="BW66" s="776"/>
      <c r="BX66" s="776"/>
      <c r="BY66" s="776"/>
      <c r="BZ66" s="642"/>
      <c r="CA66" s="642"/>
      <c r="CB66" s="776"/>
      <c r="CC66" s="776"/>
      <c r="CD66" s="776"/>
      <c r="CE66" s="780"/>
    </row>
    <row r="67" spans="2:83" ht="14.25" customHeight="1" x14ac:dyDescent="0.15">
      <c r="B67" s="109"/>
      <c r="C67" s="109"/>
      <c r="D67" s="109"/>
      <c r="E67" s="109"/>
      <c r="F67" s="109"/>
      <c r="G67" s="109"/>
      <c r="I67" s="664" t="s">
        <v>11</v>
      </c>
      <c r="J67" s="658"/>
      <c r="K67" s="658"/>
      <c r="L67" s="658"/>
      <c r="M67" s="658"/>
      <c r="N67" s="658"/>
      <c r="O67" s="658"/>
      <c r="P67" s="658"/>
      <c r="Q67" s="658"/>
      <c r="R67" s="658"/>
      <c r="S67" s="659"/>
      <c r="T67" s="755" t="str">
        <f>$T$9</f>
        <v>　</v>
      </c>
      <c r="U67" s="756"/>
      <c r="V67" s="756"/>
      <c r="W67" s="756"/>
      <c r="X67" s="756"/>
      <c r="Y67" s="756"/>
      <c r="Z67" s="756"/>
      <c r="AA67" s="756"/>
      <c r="AB67" s="756"/>
      <c r="AC67" s="756"/>
      <c r="AD67" s="757"/>
      <c r="AE67" s="757"/>
      <c r="AF67" s="757"/>
      <c r="AG67" s="758"/>
      <c r="AH67" s="758"/>
      <c r="AI67" s="758"/>
      <c r="AJ67" s="758"/>
      <c r="AK67" s="758"/>
      <c r="AL67" s="758"/>
      <c r="AM67" s="758"/>
      <c r="AN67" s="758"/>
      <c r="AO67" s="758"/>
      <c r="AP67" s="758"/>
      <c r="AQ67" s="759"/>
      <c r="AR67" s="760" t="str">
        <f>$AR$9</f>
        <v>令和元年度日本協会登録番号</v>
      </c>
      <c r="AS67" s="648"/>
      <c r="AT67" s="648"/>
      <c r="AU67" s="648"/>
      <c r="AV67" s="648"/>
      <c r="AW67" s="648"/>
      <c r="AX67" s="648"/>
      <c r="AY67" s="648"/>
      <c r="AZ67" s="648"/>
      <c r="BA67" s="648"/>
      <c r="BB67" s="761"/>
      <c r="BC67" s="761"/>
      <c r="BD67" s="761"/>
      <c r="BE67" s="761"/>
      <c r="BF67" s="761"/>
      <c r="BG67" s="761"/>
      <c r="BH67" s="761"/>
      <c r="BI67" s="762"/>
      <c r="BJ67" s="696" t="str">
        <f>$BJ$9</f>
        <v/>
      </c>
      <c r="BK67" s="761"/>
      <c r="BL67" s="761"/>
      <c r="BM67" s="761"/>
      <c r="BN67" s="761"/>
      <c r="BO67" s="761"/>
      <c r="BP67" s="761"/>
      <c r="BQ67" s="761"/>
      <c r="BR67" s="761"/>
      <c r="BS67" s="761"/>
      <c r="BT67" s="761"/>
      <c r="BU67" s="761"/>
      <c r="BV67" s="761"/>
      <c r="BW67" s="761"/>
      <c r="BX67" s="761"/>
      <c r="BY67" s="761"/>
      <c r="BZ67" s="761"/>
      <c r="CA67" s="761"/>
      <c r="CB67" s="761"/>
      <c r="CC67" s="761"/>
      <c r="CD67" s="761"/>
      <c r="CE67" s="781"/>
    </row>
    <row r="68" spans="2:83" ht="14.25" customHeight="1" x14ac:dyDescent="0.15">
      <c r="B68" s="109"/>
      <c r="C68" s="109"/>
      <c r="D68" s="109"/>
      <c r="E68" s="109"/>
      <c r="F68" s="109"/>
      <c r="G68" s="109"/>
      <c r="I68" s="653" t="s">
        <v>23</v>
      </c>
      <c r="J68" s="650"/>
      <c r="K68" s="650"/>
      <c r="L68" s="650"/>
      <c r="M68" s="650"/>
      <c r="N68" s="650"/>
      <c r="O68" s="650"/>
      <c r="P68" s="650"/>
      <c r="Q68" s="650"/>
      <c r="R68" s="650"/>
      <c r="S68" s="661"/>
      <c r="T68" s="772" t="str">
        <f>$T$10</f>
        <v>　</v>
      </c>
      <c r="U68" s="773"/>
      <c r="V68" s="773"/>
      <c r="W68" s="773"/>
      <c r="X68" s="773"/>
      <c r="Y68" s="773"/>
      <c r="Z68" s="773"/>
      <c r="AA68" s="773"/>
      <c r="AB68" s="773"/>
      <c r="AC68" s="773"/>
      <c r="AD68" s="773"/>
      <c r="AE68" s="773"/>
      <c r="AF68" s="773"/>
      <c r="AG68" s="774"/>
      <c r="AH68" s="774"/>
      <c r="AI68" s="774"/>
      <c r="AJ68" s="774"/>
      <c r="AK68" s="774"/>
      <c r="AL68" s="774"/>
      <c r="AM68" s="774"/>
      <c r="AN68" s="774"/>
      <c r="AO68" s="774"/>
      <c r="AP68" s="774"/>
      <c r="AQ68" s="775"/>
      <c r="AR68" s="763"/>
      <c r="AS68" s="764"/>
      <c r="AT68" s="764"/>
      <c r="AU68" s="764"/>
      <c r="AV68" s="764"/>
      <c r="AW68" s="764"/>
      <c r="AX68" s="764"/>
      <c r="AY68" s="764"/>
      <c r="AZ68" s="764"/>
      <c r="BA68" s="764"/>
      <c r="BB68" s="764"/>
      <c r="BC68" s="764"/>
      <c r="BD68" s="764"/>
      <c r="BE68" s="764"/>
      <c r="BF68" s="764"/>
      <c r="BG68" s="764"/>
      <c r="BH68" s="764"/>
      <c r="BI68" s="765"/>
      <c r="BJ68" s="763"/>
      <c r="BK68" s="764"/>
      <c r="BL68" s="764"/>
      <c r="BM68" s="764"/>
      <c r="BN68" s="764"/>
      <c r="BO68" s="764"/>
      <c r="BP68" s="764"/>
      <c r="BQ68" s="764"/>
      <c r="BR68" s="764"/>
      <c r="BS68" s="764"/>
      <c r="BT68" s="764"/>
      <c r="BU68" s="764"/>
      <c r="BV68" s="764"/>
      <c r="BW68" s="764"/>
      <c r="BX68" s="764"/>
      <c r="BY68" s="764"/>
      <c r="BZ68" s="764"/>
      <c r="CA68" s="764"/>
      <c r="CB68" s="764"/>
      <c r="CC68" s="764"/>
      <c r="CD68" s="764"/>
      <c r="CE68" s="782"/>
    </row>
    <row r="69" spans="2:83" ht="14.25" customHeight="1" x14ac:dyDescent="0.15">
      <c r="B69" s="109"/>
      <c r="C69" s="109"/>
      <c r="D69" s="109"/>
      <c r="E69" s="109"/>
      <c r="F69" s="109"/>
      <c r="G69" s="109"/>
      <c r="I69" s="662"/>
      <c r="J69" s="663"/>
      <c r="K69" s="663"/>
      <c r="L69" s="663"/>
      <c r="M69" s="663"/>
      <c r="N69" s="663"/>
      <c r="O69" s="663"/>
      <c r="P69" s="663"/>
      <c r="Q69" s="663"/>
      <c r="R69" s="663"/>
      <c r="S69" s="663"/>
      <c r="T69" s="700"/>
      <c r="U69" s="701"/>
      <c r="V69" s="701"/>
      <c r="W69" s="701"/>
      <c r="X69" s="701"/>
      <c r="Y69" s="701"/>
      <c r="Z69" s="701"/>
      <c r="AA69" s="701"/>
      <c r="AB69" s="701"/>
      <c r="AC69" s="701"/>
      <c r="AD69" s="701"/>
      <c r="AE69" s="701"/>
      <c r="AF69" s="701"/>
      <c r="AG69" s="776"/>
      <c r="AH69" s="776"/>
      <c r="AI69" s="776"/>
      <c r="AJ69" s="776"/>
      <c r="AK69" s="776"/>
      <c r="AL69" s="776"/>
      <c r="AM69" s="776"/>
      <c r="AN69" s="776"/>
      <c r="AO69" s="776"/>
      <c r="AP69" s="776"/>
      <c r="AQ69" s="777"/>
      <c r="AR69" s="766"/>
      <c r="AS69" s="767"/>
      <c r="AT69" s="767"/>
      <c r="AU69" s="767"/>
      <c r="AV69" s="767"/>
      <c r="AW69" s="767"/>
      <c r="AX69" s="767"/>
      <c r="AY69" s="767"/>
      <c r="AZ69" s="767"/>
      <c r="BA69" s="767"/>
      <c r="BB69" s="767"/>
      <c r="BC69" s="767"/>
      <c r="BD69" s="767"/>
      <c r="BE69" s="767"/>
      <c r="BF69" s="767"/>
      <c r="BG69" s="767"/>
      <c r="BH69" s="767"/>
      <c r="BI69" s="768"/>
      <c r="BJ69" s="766"/>
      <c r="BK69" s="767"/>
      <c r="BL69" s="767"/>
      <c r="BM69" s="767"/>
      <c r="BN69" s="767"/>
      <c r="BO69" s="767"/>
      <c r="BP69" s="767"/>
      <c r="BQ69" s="767"/>
      <c r="BR69" s="767"/>
      <c r="BS69" s="767"/>
      <c r="BT69" s="767"/>
      <c r="BU69" s="767"/>
      <c r="BV69" s="767"/>
      <c r="BW69" s="767"/>
      <c r="BX69" s="767"/>
      <c r="BY69" s="767"/>
      <c r="BZ69" s="767"/>
      <c r="CA69" s="767"/>
      <c r="CB69" s="767"/>
      <c r="CC69" s="767"/>
      <c r="CD69" s="767"/>
      <c r="CE69" s="783"/>
    </row>
    <row r="70" spans="2:83" ht="14.25" customHeight="1" x14ac:dyDescent="0.15">
      <c r="B70" s="109"/>
      <c r="C70" s="109"/>
      <c r="D70" s="109"/>
      <c r="E70" s="109"/>
      <c r="F70" s="109"/>
      <c r="G70" s="109"/>
      <c r="I70" s="769"/>
      <c r="J70" s="648"/>
      <c r="K70" s="648"/>
      <c r="L70" s="648"/>
      <c r="M70" s="648"/>
      <c r="N70" s="656"/>
      <c r="O70" s="658" t="s">
        <v>27</v>
      </c>
      <c r="P70" s="658"/>
      <c r="Q70" s="658"/>
      <c r="R70" s="658"/>
      <c r="S70" s="658"/>
      <c r="T70" s="658"/>
      <c r="U70" s="658"/>
      <c r="V70" s="658"/>
      <c r="W70" s="658"/>
      <c r="X70" s="658"/>
      <c r="Y70" s="658"/>
      <c r="Z70" s="658"/>
      <c r="AA70" s="658"/>
      <c r="AB70" s="658"/>
      <c r="AC70" s="658"/>
      <c r="AD70" s="658"/>
      <c r="AE70" s="683"/>
      <c r="AF70" s="683"/>
      <c r="AG70" s="683"/>
      <c r="AH70" s="683"/>
      <c r="AI70" s="644" t="s">
        <v>29</v>
      </c>
      <c r="AJ70" s="644"/>
      <c r="AK70" s="644"/>
      <c r="AL70" s="644"/>
      <c r="AM70" s="686" t="s">
        <v>30</v>
      </c>
      <c r="AN70" s="644"/>
      <c r="AO70" s="644"/>
      <c r="AP70" s="644"/>
      <c r="AQ70" s="644"/>
      <c r="AR70" s="644"/>
      <c r="AS70" s="644"/>
      <c r="AT70" s="644"/>
      <c r="AU70" s="644"/>
      <c r="AV70" s="644"/>
      <c r="AW70" s="644"/>
      <c r="AX70" s="727" t="str">
        <f>$AX$12</f>
        <v>令　和　元　年　度
日 本 協 会 登 録 番 号</v>
      </c>
      <c r="AY70" s="644"/>
      <c r="AZ70" s="644"/>
      <c r="BA70" s="644"/>
      <c r="BB70" s="644"/>
      <c r="BC70" s="644"/>
      <c r="BD70" s="644"/>
      <c r="BE70" s="644"/>
      <c r="BF70" s="644"/>
      <c r="BG70" s="644"/>
      <c r="BH70" s="644"/>
      <c r="BI70" s="644"/>
      <c r="BJ70" s="644"/>
      <c r="BK70" s="644"/>
      <c r="BL70" s="644"/>
      <c r="BM70" s="644"/>
      <c r="BN70" s="644"/>
      <c r="BO70" s="644"/>
      <c r="BP70" s="644" t="s">
        <v>33</v>
      </c>
      <c r="BQ70" s="644"/>
      <c r="BR70" s="644"/>
      <c r="BS70" s="644"/>
      <c r="BT70" s="644"/>
      <c r="BU70" s="644"/>
      <c r="BV70" s="644"/>
      <c r="BW70" s="644"/>
      <c r="BX70" s="644"/>
      <c r="BY70" s="644"/>
      <c r="BZ70" s="644"/>
      <c r="CA70" s="644"/>
      <c r="CB70" s="644"/>
      <c r="CC70" s="644"/>
      <c r="CD70" s="644"/>
      <c r="CE70" s="652"/>
    </row>
    <row r="71" spans="2:83" ht="14.25" customHeight="1" x14ac:dyDescent="0.15">
      <c r="B71" s="109"/>
      <c r="C71" s="109"/>
      <c r="D71" s="109"/>
      <c r="E71" s="109"/>
      <c r="F71" s="109"/>
      <c r="G71" s="109"/>
      <c r="I71" s="770"/>
      <c r="J71" s="698"/>
      <c r="K71" s="698"/>
      <c r="L71" s="698"/>
      <c r="M71" s="698"/>
      <c r="N71" s="699"/>
      <c r="O71" s="650" t="s">
        <v>28</v>
      </c>
      <c r="P71" s="650"/>
      <c r="Q71" s="650"/>
      <c r="R71" s="650"/>
      <c r="S71" s="650"/>
      <c r="T71" s="650"/>
      <c r="U71" s="650"/>
      <c r="V71" s="650"/>
      <c r="W71" s="650"/>
      <c r="X71" s="650"/>
      <c r="Y71" s="650"/>
      <c r="Z71" s="650"/>
      <c r="AA71" s="650"/>
      <c r="AB71" s="650"/>
      <c r="AC71" s="650"/>
      <c r="AD71" s="650"/>
      <c r="AE71" s="661"/>
      <c r="AF71" s="661"/>
      <c r="AG71" s="661"/>
      <c r="AH71" s="661"/>
      <c r="AI71" s="644"/>
      <c r="AJ71" s="644"/>
      <c r="AK71" s="644"/>
      <c r="AL71" s="644"/>
      <c r="AM71" s="644"/>
      <c r="AN71" s="644"/>
      <c r="AO71" s="644"/>
      <c r="AP71" s="644"/>
      <c r="AQ71" s="644"/>
      <c r="AR71" s="644"/>
      <c r="AS71" s="644"/>
      <c r="AT71" s="644"/>
      <c r="AU71" s="644"/>
      <c r="AV71" s="644"/>
      <c r="AW71" s="644"/>
      <c r="AX71" s="644"/>
      <c r="AY71" s="644"/>
      <c r="AZ71" s="644"/>
      <c r="BA71" s="644"/>
      <c r="BB71" s="644"/>
      <c r="BC71" s="644"/>
      <c r="BD71" s="644"/>
      <c r="BE71" s="644"/>
      <c r="BF71" s="644"/>
      <c r="BG71" s="644"/>
      <c r="BH71" s="644"/>
      <c r="BI71" s="644"/>
      <c r="BJ71" s="644"/>
      <c r="BK71" s="644"/>
      <c r="BL71" s="644"/>
      <c r="BM71" s="644"/>
      <c r="BN71" s="644"/>
      <c r="BO71" s="644"/>
      <c r="BP71" s="644"/>
      <c r="BQ71" s="644"/>
      <c r="BR71" s="644"/>
      <c r="BS71" s="644"/>
      <c r="BT71" s="644"/>
      <c r="BU71" s="644"/>
      <c r="BV71" s="644"/>
      <c r="BW71" s="644"/>
      <c r="BX71" s="644"/>
      <c r="BY71" s="644"/>
      <c r="BZ71" s="644"/>
      <c r="CA71" s="644"/>
      <c r="CB71" s="644"/>
      <c r="CC71" s="644"/>
      <c r="CD71" s="644"/>
      <c r="CE71" s="652"/>
    </row>
    <row r="72" spans="2:83" ht="14.25" customHeight="1" x14ac:dyDescent="0.15">
      <c r="I72" s="771"/>
      <c r="J72" s="701"/>
      <c r="K72" s="701"/>
      <c r="L72" s="701"/>
      <c r="M72" s="701"/>
      <c r="N72" s="649"/>
      <c r="O72" s="644"/>
      <c r="P72" s="644"/>
      <c r="Q72" s="644"/>
      <c r="R72" s="644"/>
      <c r="S72" s="644"/>
      <c r="T72" s="644"/>
      <c r="U72" s="644"/>
      <c r="V72" s="644"/>
      <c r="W72" s="644"/>
      <c r="X72" s="644"/>
      <c r="Y72" s="644"/>
      <c r="Z72" s="644"/>
      <c r="AA72" s="644"/>
      <c r="AB72" s="644"/>
      <c r="AC72" s="644"/>
      <c r="AD72" s="644"/>
      <c r="AE72" s="663"/>
      <c r="AF72" s="663"/>
      <c r="AG72" s="663"/>
      <c r="AH72" s="663"/>
      <c r="AI72" s="644"/>
      <c r="AJ72" s="644"/>
      <c r="AK72" s="644"/>
      <c r="AL72" s="644"/>
      <c r="AM72" s="644"/>
      <c r="AN72" s="644"/>
      <c r="AO72" s="644"/>
      <c r="AP72" s="644"/>
      <c r="AQ72" s="644"/>
      <c r="AR72" s="644"/>
      <c r="AS72" s="644"/>
      <c r="AT72" s="644"/>
      <c r="AU72" s="644"/>
      <c r="AV72" s="644"/>
      <c r="AW72" s="644"/>
      <c r="AX72" s="644"/>
      <c r="AY72" s="644"/>
      <c r="AZ72" s="644"/>
      <c r="BA72" s="644"/>
      <c r="BB72" s="644"/>
      <c r="BC72" s="644"/>
      <c r="BD72" s="644"/>
      <c r="BE72" s="644"/>
      <c r="BF72" s="644"/>
      <c r="BG72" s="644"/>
      <c r="BH72" s="644"/>
      <c r="BI72" s="644"/>
      <c r="BJ72" s="644"/>
      <c r="BK72" s="644"/>
      <c r="BL72" s="644"/>
      <c r="BM72" s="644"/>
      <c r="BN72" s="644"/>
      <c r="BO72" s="644"/>
      <c r="BP72" s="644"/>
      <c r="BQ72" s="644"/>
      <c r="BR72" s="644"/>
      <c r="BS72" s="644"/>
      <c r="BT72" s="644"/>
      <c r="BU72" s="644"/>
      <c r="BV72" s="644"/>
      <c r="BW72" s="644"/>
      <c r="BX72" s="644"/>
      <c r="BY72" s="644"/>
      <c r="BZ72" s="644"/>
      <c r="CA72" s="644"/>
      <c r="CB72" s="644"/>
      <c r="CC72" s="644"/>
      <c r="CD72" s="644"/>
      <c r="CE72" s="652"/>
    </row>
    <row r="73" spans="2:83" ht="14.25" customHeight="1" x14ac:dyDescent="0.15">
      <c r="F73" s="36"/>
      <c r="G73" s="36"/>
      <c r="H73" s="36"/>
      <c r="I73" s="825" t="s">
        <v>79</v>
      </c>
      <c r="J73" s="778"/>
      <c r="K73" s="778"/>
      <c r="L73" s="778"/>
      <c r="M73" s="778"/>
      <c r="N73" s="826"/>
      <c r="O73" s="658" t="str">
        <f>$O$15</f>
        <v/>
      </c>
      <c r="P73" s="658"/>
      <c r="Q73" s="658"/>
      <c r="R73" s="658"/>
      <c r="S73" s="658"/>
      <c r="T73" s="658"/>
      <c r="U73" s="658"/>
      <c r="V73" s="658"/>
      <c r="W73" s="658"/>
      <c r="X73" s="658"/>
      <c r="Y73" s="658"/>
      <c r="Z73" s="658"/>
      <c r="AA73" s="658"/>
      <c r="AB73" s="658"/>
      <c r="AC73" s="658"/>
      <c r="AD73" s="658"/>
      <c r="AE73" s="683"/>
      <c r="AF73" s="683"/>
      <c r="AG73" s="683"/>
      <c r="AH73" s="683"/>
      <c r="AI73" s="674" t="str">
        <f>$AI$15</f>
        <v/>
      </c>
      <c r="AJ73" s="674"/>
      <c r="AK73" s="674"/>
      <c r="AL73" s="674"/>
      <c r="AM73" s="684" t="str">
        <f>$AM$15</f>
        <v/>
      </c>
      <c r="AN73" s="684"/>
      <c r="AO73" s="685"/>
      <c r="AP73" s="642" t="s">
        <v>32</v>
      </c>
      <c r="AQ73" s="642"/>
      <c r="AR73" s="642" t="str">
        <f>$AR$15</f>
        <v/>
      </c>
      <c r="AS73" s="642"/>
      <c r="AT73" s="642" t="s">
        <v>32</v>
      </c>
      <c r="AU73" s="642"/>
      <c r="AV73" s="651" t="str">
        <f>$AV$15</f>
        <v/>
      </c>
      <c r="AW73" s="644"/>
      <c r="AX73" s="674" t="str">
        <f>$AX$15</f>
        <v/>
      </c>
      <c r="AY73" s="674"/>
      <c r="AZ73" s="674"/>
      <c r="BA73" s="674"/>
      <c r="BB73" s="674"/>
      <c r="BC73" s="674"/>
      <c r="BD73" s="674"/>
      <c r="BE73" s="674"/>
      <c r="BF73" s="674"/>
      <c r="BG73" s="674"/>
      <c r="BH73" s="674"/>
      <c r="BI73" s="674"/>
      <c r="BJ73" s="674"/>
      <c r="BK73" s="674"/>
      <c r="BL73" s="674"/>
      <c r="BM73" s="674"/>
      <c r="BN73" s="674"/>
      <c r="BO73" s="674"/>
      <c r="BP73" s="675"/>
      <c r="BQ73" s="675"/>
      <c r="BR73" s="675"/>
      <c r="BS73" s="675"/>
      <c r="BT73" s="675"/>
      <c r="BU73" s="675"/>
      <c r="BV73" s="675"/>
      <c r="BW73" s="675"/>
      <c r="BX73" s="675"/>
      <c r="BY73" s="675"/>
      <c r="BZ73" s="675"/>
      <c r="CA73" s="675"/>
      <c r="CB73" s="675"/>
      <c r="CC73" s="675"/>
      <c r="CD73" s="675"/>
      <c r="CE73" s="676"/>
    </row>
    <row r="74" spans="2:83" ht="14.25" customHeight="1" x14ac:dyDescent="0.15">
      <c r="B74" s="9"/>
      <c r="C74" s="10"/>
      <c r="D74" s="10"/>
      <c r="E74" s="11"/>
      <c r="F74" s="36"/>
      <c r="G74" s="36"/>
      <c r="H74" s="36"/>
      <c r="I74" s="827"/>
      <c r="J74" s="616"/>
      <c r="K74" s="616"/>
      <c r="L74" s="616"/>
      <c r="M74" s="616"/>
      <c r="N74" s="828"/>
      <c r="O74" s="688" t="str">
        <f>$O$16</f>
        <v/>
      </c>
      <c r="P74" s="688"/>
      <c r="Q74" s="688"/>
      <c r="R74" s="688"/>
      <c r="S74" s="688"/>
      <c r="T74" s="688"/>
      <c r="U74" s="688"/>
      <c r="V74" s="688"/>
      <c r="W74" s="688"/>
      <c r="X74" s="688"/>
      <c r="Y74" s="688"/>
      <c r="Z74" s="688"/>
      <c r="AA74" s="688"/>
      <c r="AB74" s="688"/>
      <c r="AC74" s="688"/>
      <c r="AD74" s="688"/>
      <c r="AE74" s="688"/>
      <c r="AF74" s="688"/>
      <c r="AG74" s="688"/>
      <c r="AH74" s="688"/>
      <c r="AI74" s="674"/>
      <c r="AJ74" s="674"/>
      <c r="AK74" s="674"/>
      <c r="AL74" s="674"/>
      <c r="AM74" s="684"/>
      <c r="AN74" s="684"/>
      <c r="AO74" s="685"/>
      <c r="AP74" s="642"/>
      <c r="AQ74" s="642"/>
      <c r="AR74" s="642"/>
      <c r="AS74" s="642"/>
      <c r="AT74" s="642"/>
      <c r="AU74" s="642"/>
      <c r="AV74" s="651"/>
      <c r="AW74" s="644"/>
      <c r="AX74" s="674"/>
      <c r="AY74" s="674"/>
      <c r="AZ74" s="674"/>
      <c r="BA74" s="674"/>
      <c r="BB74" s="674"/>
      <c r="BC74" s="674"/>
      <c r="BD74" s="674"/>
      <c r="BE74" s="674"/>
      <c r="BF74" s="674"/>
      <c r="BG74" s="674"/>
      <c r="BH74" s="674"/>
      <c r="BI74" s="674"/>
      <c r="BJ74" s="674"/>
      <c r="BK74" s="674"/>
      <c r="BL74" s="674"/>
      <c r="BM74" s="674"/>
      <c r="BN74" s="674"/>
      <c r="BO74" s="674"/>
      <c r="BP74" s="675"/>
      <c r="BQ74" s="675"/>
      <c r="BR74" s="675"/>
      <c r="BS74" s="675"/>
      <c r="BT74" s="675"/>
      <c r="BU74" s="675"/>
      <c r="BV74" s="675"/>
      <c r="BW74" s="675"/>
      <c r="BX74" s="675"/>
      <c r="BY74" s="675"/>
      <c r="BZ74" s="675"/>
      <c r="CA74" s="675"/>
      <c r="CB74" s="675"/>
      <c r="CC74" s="675"/>
      <c r="CD74" s="675"/>
      <c r="CE74" s="676"/>
    </row>
    <row r="75" spans="2:83" ht="14.25" customHeight="1" x14ac:dyDescent="0.15">
      <c r="B75" s="709" t="s">
        <v>5</v>
      </c>
      <c r="C75" s="710"/>
      <c r="D75" s="710"/>
      <c r="E75" s="711"/>
      <c r="F75" s="36"/>
      <c r="G75" s="36"/>
      <c r="H75" s="36"/>
      <c r="I75" s="827"/>
      <c r="J75" s="616"/>
      <c r="K75" s="616"/>
      <c r="L75" s="616"/>
      <c r="M75" s="616"/>
      <c r="N75" s="828"/>
      <c r="O75" s="674"/>
      <c r="P75" s="674"/>
      <c r="Q75" s="674"/>
      <c r="R75" s="674"/>
      <c r="S75" s="674"/>
      <c r="T75" s="674"/>
      <c r="U75" s="674"/>
      <c r="V75" s="674"/>
      <c r="W75" s="674"/>
      <c r="X75" s="674"/>
      <c r="Y75" s="674"/>
      <c r="Z75" s="674"/>
      <c r="AA75" s="674"/>
      <c r="AB75" s="674"/>
      <c r="AC75" s="674"/>
      <c r="AD75" s="674"/>
      <c r="AE75" s="674"/>
      <c r="AF75" s="674"/>
      <c r="AG75" s="674"/>
      <c r="AH75" s="674"/>
      <c r="AI75" s="674"/>
      <c r="AJ75" s="674"/>
      <c r="AK75" s="674"/>
      <c r="AL75" s="674"/>
      <c r="AM75" s="684"/>
      <c r="AN75" s="684"/>
      <c r="AO75" s="685"/>
      <c r="AP75" s="642"/>
      <c r="AQ75" s="642"/>
      <c r="AR75" s="642"/>
      <c r="AS75" s="642"/>
      <c r="AT75" s="642"/>
      <c r="AU75" s="642"/>
      <c r="AV75" s="651"/>
      <c r="AW75" s="644"/>
      <c r="AX75" s="674"/>
      <c r="AY75" s="674"/>
      <c r="AZ75" s="674"/>
      <c r="BA75" s="674"/>
      <c r="BB75" s="674"/>
      <c r="BC75" s="674"/>
      <c r="BD75" s="674"/>
      <c r="BE75" s="674"/>
      <c r="BF75" s="674"/>
      <c r="BG75" s="674"/>
      <c r="BH75" s="674"/>
      <c r="BI75" s="674"/>
      <c r="BJ75" s="674"/>
      <c r="BK75" s="674"/>
      <c r="BL75" s="674"/>
      <c r="BM75" s="674"/>
      <c r="BN75" s="674"/>
      <c r="BO75" s="674"/>
      <c r="BP75" s="675"/>
      <c r="BQ75" s="675"/>
      <c r="BR75" s="675"/>
      <c r="BS75" s="675"/>
      <c r="BT75" s="675"/>
      <c r="BU75" s="675"/>
      <c r="BV75" s="675"/>
      <c r="BW75" s="675"/>
      <c r="BX75" s="675"/>
      <c r="BY75" s="675"/>
      <c r="BZ75" s="675"/>
      <c r="CA75" s="675"/>
      <c r="CB75" s="675"/>
      <c r="CC75" s="675"/>
      <c r="CD75" s="675"/>
      <c r="CE75" s="676"/>
    </row>
    <row r="76" spans="2:83" ht="14.25" customHeight="1" x14ac:dyDescent="0.15">
      <c r="B76" s="712"/>
      <c r="C76" s="713"/>
      <c r="D76" s="713"/>
      <c r="E76" s="711"/>
      <c r="F76" s="36"/>
      <c r="G76" s="36"/>
      <c r="H76" s="36"/>
      <c r="I76" s="825" t="s">
        <v>80</v>
      </c>
      <c r="J76" s="778"/>
      <c r="K76" s="778"/>
      <c r="L76" s="778"/>
      <c r="M76" s="778"/>
      <c r="N76" s="826"/>
      <c r="O76" s="658" t="str">
        <f>$O$18</f>
        <v/>
      </c>
      <c r="P76" s="658"/>
      <c r="Q76" s="658"/>
      <c r="R76" s="658"/>
      <c r="S76" s="658"/>
      <c r="T76" s="658"/>
      <c r="U76" s="658"/>
      <c r="V76" s="658"/>
      <c r="W76" s="658"/>
      <c r="X76" s="658"/>
      <c r="Y76" s="658"/>
      <c r="Z76" s="658"/>
      <c r="AA76" s="658"/>
      <c r="AB76" s="658"/>
      <c r="AC76" s="658"/>
      <c r="AD76" s="658"/>
      <c r="AE76" s="683"/>
      <c r="AF76" s="683"/>
      <c r="AG76" s="683"/>
      <c r="AH76" s="683"/>
      <c r="AI76" s="674" t="str">
        <f>$AI$18</f>
        <v/>
      </c>
      <c r="AJ76" s="674"/>
      <c r="AK76" s="674"/>
      <c r="AL76" s="674"/>
      <c r="AM76" s="684" t="str">
        <f>$AM$18</f>
        <v/>
      </c>
      <c r="AN76" s="684"/>
      <c r="AO76" s="685"/>
      <c r="AP76" s="642" t="s">
        <v>32</v>
      </c>
      <c r="AQ76" s="642"/>
      <c r="AR76" s="642" t="str">
        <f>$AR$18</f>
        <v/>
      </c>
      <c r="AS76" s="642"/>
      <c r="AT76" s="642" t="s">
        <v>32</v>
      </c>
      <c r="AU76" s="642"/>
      <c r="AV76" s="651" t="str">
        <f>$AV$18</f>
        <v/>
      </c>
      <c r="AW76" s="644"/>
      <c r="AX76" s="674" t="str">
        <f>$AX$18</f>
        <v/>
      </c>
      <c r="AY76" s="674"/>
      <c r="AZ76" s="674"/>
      <c r="BA76" s="674"/>
      <c r="BB76" s="674"/>
      <c r="BC76" s="674"/>
      <c r="BD76" s="674"/>
      <c r="BE76" s="674"/>
      <c r="BF76" s="674"/>
      <c r="BG76" s="674"/>
      <c r="BH76" s="674"/>
      <c r="BI76" s="674"/>
      <c r="BJ76" s="674"/>
      <c r="BK76" s="674"/>
      <c r="BL76" s="674"/>
      <c r="BM76" s="674"/>
      <c r="BN76" s="674"/>
      <c r="BO76" s="674"/>
      <c r="BP76" s="675"/>
      <c r="BQ76" s="675"/>
      <c r="BR76" s="675"/>
      <c r="BS76" s="675"/>
      <c r="BT76" s="675"/>
      <c r="BU76" s="675"/>
      <c r="BV76" s="675"/>
      <c r="BW76" s="675"/>
      <c r="BX76" s="675"/>
      <c r="BY76" s="675"/>
      <c r="BZ76" s="675"/>
      <c r="CA76" s="675"/>
      <c r="CB76" s="675"/>
      <c r="CC76" s="675"/>
      <c r="CD76" s="675"/>
      <c r="CE76" s="676"/>
    </row>
    <row r="77" spans="2:83" ht="14.25" customHeight="1" x14ac:dyDescent="0.15">
      <c r="B77" s="712"/>
      <c r="C77" s="713"/>
      <c r="D77" s="713"/>
      <c r="E77" s="711"/>
      <c r="F77" s="36"/>
      <c r="G77" s="36"/>
      <c r="H77" s="36"/>
      <c r="I77" s="827"/>
      <c r="J77" s="435"/>
      <c r="K77" s="435"/>
      <c r="L77" s="435"/>
      <c r="M77" s="435"/>
      <c r="N77" s="828"/>
      <c r="O77" s="688" t="str">
        <f>$O$19</f>
        <v/>
      </c>
      <c r="P77" s="688"/>
      <c r="Q77" s="688"/>
      <c r="R77" s="688"/>
      <c r="S77" s="688"/>
      <c r="T77" s="688"/>
      <c r="U77" s="688"/>
      <c r="V77" s="688"/>
      <c r="W77" s="688"/>
      <c r="X77" s="688"/>
      <c r="Y77" s="688"/>
      <c r="Z77" s="688"/>
      <c r="AA77" s="688"/>
      <c r="AB77" s="688"/>
      <c r="AC77" s="688"/>
      <c r="AD77" s="688"/>
      <c r="AE77" s="688"/>
      <c r="AF77" s="688"/>
      <c r="AG77" s="688"/>
      <c r="AH77" s="688"/>
      <c r="AI77" s="674"/>
      <c r="AJ77" s="674"/>
      <c r="AK77" s="674"/>
      <c r="AL77" s="674"/>
      <c r="AM77" s="684"/>
      <c r="AN77" s="684"/>
      <c r="AO77" s="685"/>
      <c r="AP77" s="642"/>
      <c r="AQ77" s="642"/>
      <c r="AR77" s="642"/>
      <c r="AS77" s="642"/>
      <c r="AT77" s="642"/>
      <c r="AU77" s="642"/>
      <c r="AV77" s="651"/>
      <c r="AW77" s="644"/>
      <c r="AX77" s="674"/>
      <c r="AY77" s="674"/>
      <c r="AZ77" s="674"/>
      <c r="BA77" s="674"/>
      <c r="BB77" s="674"/>
      <c r="BC77" s="674"/>
      <c r="BD77" s="674"/>
      <c r="BE77" s="674"/>
      <c r="BF77" s="674"/>
      <c r="BG77" s="674"/>
      <c r="BH77" s="674"/>
      <c r="BI77" s="674"/>
      <c r="BJ77" s="674"/>
      <c r="BK77" s="674"/>
      <c r="BL77" s="674"/>
      <c r="BM77" s="674"/>
      <c r="BN77" s="674"/>
      <c r="BO77" s="674"/>
      <c r="BP77" s="675"/>
      <c r="BQ77" s="675"/>
      <c r="BR77" s="675"/>
      <c r="BS77" s="675"/>
      <c r="BT77" s="675"/>
      <c r="BU77" s="675"/>
      <c r="BV77" s="675"/>
      <c r="BW77" s="675"/>
      <c r="BX77" s="675"/>
      <c r="BY77" s="675"/>
      <c r="BZ77" s="675"/>
      <c r="CA77" s="675"/>
      <c r="CB77" s="675"/>
      <c r="CC77" s="675"/>
      <c r="CD77" s="675"/>
      <c r="CE77" s="676"/>
    </row>
    <row r="78" spans="2:83" ht="14.25" customHeight="1" thickBot="1" x14ac:dyDescent="0.2">
      <c r="B78" s="712"/>
      <c r="C78" s="713"/>
      <c r="D78" s="713"/>
      <c r="E78" s="711"/>
      <c r="F78" s="36"/>
      <c r="G78" s="36"/>
      <c r="H78" s="36"/>
      <c r="I78" s="493"/>
      <c r="J78" s="494"/>
      <c r="K78" s="494"/>
      <c r="L78" s="494"/>
      <c r="M78" s="494"/>
      <c r="N78" s="635"/>
      <c r="O78" s="706"/>
      <c r="P78" s="706"/>
      <c r="Q78" s="706"/>
      <c r="R78" s="706"/>
      <c r="S78" s="706"/>
      <c r="T78" s="706"/>
      <c r="U78" s="706"/>
      <c r="V78" s="706"/>
      <c r="W78" s="706"/>
      <c r="X78" s="706"/>
      <c r="Y78" s="706"/>
      <c r="Z78" s="706"/>
      <c r="AA78" s="706"/>
      <c r="AB78" s="706"/>
      <c r="AC78" s="706"/>
      <c r="AD78" s="706"/>
      <c r="AE78" s="706"/>
      <c r="AF78" s="706"/>
      <c r="AG78" s="706"/>
      <c r="AH78" s="706"/>
      <c r="AI78" s="706"/>
      <c r="AJ78" s="706"/>
      <c r="AK78" s="706"/>
      <c r="AL78" s="706"/>
      <c r="AM78" s="707"/>
      <c r="AN78" s="707"/>
      <c r="AO78" s="708"/>
      <c r="AP78" s="705"/>
      <c r="AQ78" s="705"/>
      <c r="AR78" s="705"/>
      <c r="AS78" s="705"/>
      <c r="AT78" s="705"/>
      <c r="AU78" s="705"/>
      <c r="AV78" s="638"/>
      <c r="AW78" s="639"/>
      <c r="AX78" s="706"/>
      <c r="AY78" s="706"/>
      <c r="AZ78" s="706"/>
      <c r="BA78" s="706"/>
      <c r="BB78" s="706"/>
      <c r="BC78" s="706"/>
      <c r="BD78" s="706"/>
      <c r="BE78" s="706"/>
      <c r="BF78" s="706"/>
      <c r="BG78" s="706"/>
      <c r="BH78" s="706"/>
      <c r="BI78" s="706"/>
      <c r="BJ78" s="706"/>
      <c r="BK78" s="706"/>
      <c r="BL78" s="706"/>
      <c r="BM78" s="706"/>
      <c r="BN78" s="706"/>
      <c r="BO78" s="706"/>
      <c r="BP78" s="721"/>
      <c r="BQ78" s="721"/>
      <c r="BR78" s="721"/>
      <c r="BS78" s="721"/>
      <c r="BT78" s="721"/>
      <c r="BU78" s="721"/>
      <c r="BV78" s="721"/>
      <c r="BW78" s="721"/>
      <c r="BX78" s="721"/>
      <c r="BY78" s="721"/>
      <c r="BZ78" s="721"/>
      <c r="CA78" s="721"/>
      <c r="CB78" s="721"/>
      <c r="CC78" s="721"/>
      <c r="CD78" s="721"/>
      <c r="CE78" s="722"/>
    </row>
    <row r="79" spans="2:83" ht="14.25" customHeight="1" x14ac:dyDescent="0.15">
      <c r="B79" s="712"/>
      <c r="C79" s="713"/>
      <c r="D79" s="713"/>
      <c r="E79" s="711"/>
      <c r="F79" s="36"/>
      <c r="G79" s="36"/>
      <c r="H79" s="36"/>
      <c r="I79" s="41"/>
      <c r="J79" s="38"/>
      <c r="K79" s="38"/>
      <c r="L79" s="38"/>
      <c r="M79" s="38"/>
      <c r="N79" s="38"/>
      <c r="O79" s="39"/>
      <c r="P79" s="79"/>
      <c r="Q79" s="39"/>
      <c r="R79" s="39"/>
      <c r="S79" s="39"/>
      <c r="T79" s="39"/>
      <c r="U79" s="39"/>
      <c r="V79" s="39"/>
      <c r="W79" s="39"/>
      <c r="X79" s="39"/>
      <c r="Y79" s="39"/>
      <c r="Z79" s="39"/>
      <c r="AA79" s="39"/>
      <c r="AB79" s="39"/>
      <c r="AC79" s="39"/>
      <c r="AD79" s="39"/>
      <c r="AE79" s="37"/>
      <c r="AF79" s="37"/>
      <c r="AG79" s="37"/>
      <c r="AH79" s="37"/>
      <c r="AI79" s="36"/>
      <c r="AJ79" s="36"/>
      <c r="AK79" s="36"/>
      <c r="AL79" s="36"/>
      <c r="AM79" s="4"/>
      <c r="AN79" s="4"/>
      <c r="AO79" s="4"/>
      <c r="AP79" s="4"/>
      <c r="AQ79" s="4"/>
      <c r="AR79" s="4"/>
      <c r="AS79" s="4"/>
      <c r="AT79" s="4"/>
      <c r="AU79" s="4"/>
      <c r="AV79" s="4"/>
      <c r="AW79" s="4"/>
      <c r="AX79" s="36"/>
      <c r="AY79" s="36"/>
      <c r="AZ79" s="36"/>
      <c r="BA79" s="36"/>
      <c r="BB79" s="36"/>
      <c r="BC79" s="36"/>
      <c r="BD79" s="36"/>
      <c r="BE79" s="36"/>
      <c r="BF79" s="36"/>
      <c r="BG79" s="36"/>
      <c r="BH79" s="36"/>
      <c r="BI79" s="36"/>
      <c r="BJ79" s="36"/>
      <c r="BK79" s="36"/>
      <c r="BL79" s="36"/>
      <c r="BM79" s="36"/>
      <c r="BN79" s="36"/>
      <c r="BO79" s="36"/>
      <c r="BP79" s="40"/>
      <c r="BQ79" s="40"/>
      <c r="BR79" s="40"/>
      <c r="BS79" s="40"/>
      <c r="BT79" s="40"/>
      <c r="BU79" s="40"/>
      <c r="BV79" s="40"/>
      <c r="BW79" s="40"/>
      <c r="BX79" s="40"/>
      <c r="BY79" s="40"/>
      <c r="BZ79" s="40"/>
      <c r="CA79" s="40"/>
      <c r="CB79" s="40"/>
      <c r="CC79" s="40"/>
      <c r="CD79" s="40"/>
      <c r="CE79" s="40"/>
    </row>
    <row r="80" spans="2:83" ht="14.25" customHeight="1" x14ac:dyDescent="0.15">
      <c r="B80" s="712"/>
      <c r="C80" s="713"/>
      <c r="D80" s="713"/>
      <c r="E80" s="711"/>
      <c r="F80" s="36"/>
      <c r="G80" s="36"/>
      <c r="H80" s="36"/>
      <c r="I80" s="38"/>
      <c r="J80" s="38"/>
      <c r="K80" s="38"/>
      <c r="L80" s="38"/>
      <c r="M80" s="38"/>
      <c r="N80" s="38"/>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4"/>
      <c r="AN80" s="4"/>
      <c r="AO80" s="4"/>
      <c r="AP80" s="4"/>
      <c r="AQ80" s="4"/>
      <c r="AR80" s="4"/>
      <c r="AS80" s="4"/>
      <c r="AT80" s="4"/>
      <c r="AU80" s="4"/>
      <c r="AV80" s="4"/>
      <c r="AW80" s="4"/>
      <c r="AX80" s="36"/>
      <c r="AY80" s="36"/>
      <c r="AZ80" s="36"/>
      <c r="BA80" s="36"/>
      <c r="BB80" s="36"/>
      <c r="BC80" s="36"/>
      <c r="BD80" s="36"/>
      <c r="BE80" s="36"/>
      <c r="BF80" s="36"/>
      <c r="BG80" s="36"/>
      <c r="BH80" s="36"/>
      <c r="BI80" s="36"/>
      <c r="BJ80" s="36"/>
      <c r="BK80" s="36"/>
      <c r="BL80" s="36"/>
      <c r="BM80" s="36"/>
      <c r="BN80" s="36"/>
      <c r="BO80" s="36"/>
      <c r="BP80" s="40"/>
      <c r="BQ80" s="40"/>
      <c r="BR80" s="40"/>
      <c r="BS80" s="40"/>
      <c r="BT80" s="40"/>
      <c r="BU80" s="40"/>
      <c r="BV80" s="40"/>
      <c r="BW80" s="40"/>
      <c r="BX80" s="40"/>
      <c r="BY80" s="40"/>
      <c r="BZ80" s="40"/>
      <c r="CA80" s="40"/>
      <c r="CB80" s="40"/>
      <c r="CC80" s="40"/>
      <c r="CD80" s="40"/>
      <c r="CE80" s="40"/>
    </row>
    <row r="81" spans="1:92" ht="14.25" customHeight="1" x14ac:dyDescent="0.15">
      <c r="B81" s="714"/>
      <c r="C81" s="715"/>
      <c r="D81" s="715"/>
      <c r="E81" s="716"/>
      <c r="F81" s="36"/>
      <c r="G81" s="36"/>
      <c r="H81" s="36"/>
      <c r="I81" s="38"/>
      <c r="J81" s="38"/>
      <c r="K81" s="38"/>
      <c r="L81" s="8" t="s">
        <v>35</v>
      </c>
    </row>
    <row r="82" spans="1:92" ht="14.25" customHeight="1" x14ac:dyDescent="0.15">
      <c r="B82" s="5"/>
      <c r="C82" s="6" t="s">
        <v>7</v>
      </c>
      <c r="D82" s="6"/>
      <c r="E82" s="7" t="s">
        <v>9</v>
      </c>
      <c r="F82" s="36"/>
      <c r="G82" s="36"/>
      <c r="H82" s="36"/>
      <c r="I82" s="38"/>
      <c r="J82" s="38"/>
      <c r="K82" s="38"/>
      <c r="AP82" s="717" t="s">
        <v>38</v>
      </c>
      <c r="AQ82" s="718"/>
      <c r="AR82" s="718"/>
      <c r="AS82" s="718"/>
      <c r="AT82" s="718"/>
      <c r="AU82" s="718"/>
      <c r="AV82" s="718"/>
      <c r="AW82" s="718"/>
      <c r="AX82" s="718"/>
      <c r="AY82" s="718"/>
      <c r="AZ82" s="718"/>
      <c r="BA82" s="719" t="str">
        <f>$BA$24</f>
        <v/>
      </c>
      <c r="BB82" s="720"/>
      <c r="BC82" s="720"/>
      <c r="BD82" s="720"/>
      <c r="BE82" s="720"/>
      <c r="BF82" s="720"/>
      <c r="BG82" s="720"/>
      <c r="BH82" s="720"/>
      <c r="BI82" s="720"/>
      <c r="BJ82" s="720"/>
      <c r="BK82" s="720"/>
      <c r="BL82" s="720"/>
      <c r="BM82" s="720"/>
      <c r="BN82" s="720"/>
      <c r="BO82" s="720"/>
      <c r="BP82" s="720"/>
      <c r="BQ82" s="720"/>
      <c r="BR82" s="720"/>
      <c r="BS82" s="720"/>
      <c r="BT82" s="720"/>
      <c r="BU82" s="720"/>
      <c r="BV82" s="720"/>
      <c r="BW82" s="720"/>
      <c r="BX82" s="720"/>
      <c r="BY82" s="720"/>
      <c r="BZ82" s="720"/>
      <c r="CA82" s="720"/>
      <c r="CB82" s="717" t="s">
        <v>36</v>
      </c>
      <c r="CC82" s="718"/>
      <c r="CD82" s="718"/>
      <c r="CE82" s="718"/>
    </row>
    <row r="83" spans="1:92" ht="14.25" customHeight="1" x14ac:dyDescent="0.15">
      <c r="B83" s="696"/>
      <c r="C83" s="648"/>
      <c r="D83" s="648"/>
      <c r="E83" s="656"/>
      <c r="F83" s="36"/>
      <c r="G83" s="36"/>
      <c r="H83" s="36"/>
      <c r="I83" s="38"/>
      <c r="J83" s="38"/>
      <c r="K83" s="38"/>
      <c r="Q83" s="79" t="str">
        <f>$Q$25</f>
        <v>令和元年</v>
      </c>
      <c r="X83" s="726" t="str">
        <f>$X$25</f>
        <v/>
      </c>
      <c r="Y83" s="726"/>
      <c r="Z83" s="726" t="s">
        <v>7</v>
      </c>
      <c r="AA83" s="726"/>
      <c r="AB83" s="726" t="str">
        <f>$AB$25</f>
        <v/>
      </c>
      <c r="AC83" s="726"/>
      <c r="AD83" s="726" t="s">
        <v>9</v>
      </c>
      <c r="AE83" s="726"/>
      <c r="AP83" s="724"/>
      <c r="AQ83" s="724"/>
      <c r="AR83" s="724"/>
      <c r="AS83" s="724"/>
      <c r="AT83" s="724"/>
      <c r="AU83" s="724"/>
      <c r="AV83" s="724"/>
      <c r="AW83" s="724"/>
      <c r="AX83" s="724"/>
      <c r="AY83" s="724"/>
      <c r="AZ83" s="724"/>
      <c r="BA83" s="725"/>
      <c r="BB83" s="725"/>
      <c r="BC83" s="725"/>
      <c r="BD83" s="725"/>
      <c r="BE83" s="725"/>
      <c r="BF83" s="725"/>
      <c r="BG83" s="725"/>
      <c r="BH83" s="725"/>
      <c r="BI83" s="725"/>
      <c r="BJ83" s="725"/>
      <c r="BK83" s="725"/>
      <c r="BL83" s="725"/>
      <c r="BM83" s="725"/>
      <c r="BN83" s="725"/>
      <c r="BO83" s="725"/>
      <c r="BP83" s="725"/>
      <c r="BQ83" s="725"/>
      <c r="BR83" s="725"/>
      <c r="BS83" s="725"/>
      <c r="BT83" s="725"/>
      <c r="BU83" s="725"/>
      <c r="BV83" s="725"/>
      <c r="BW83" s="725"/>
      <c r="BX83" s="725"/>
      <c r="BY83" s="725"/>
      <c r="BZ83" s="725"/>
      <c r="CA83" s="725"/>
      <c r="CB83" s="724"/>
      <c r="CC83" s="724"/>
      <c r="CD83" s="724"/>
      <c r="CE83" s="724"/>
    </row>
    <row r="84" spans="1:92" ht="14.25" customHeight="1" x14ac:dyDescent="0.15">
      <c r="B84" s="697"/>
      <c r="C84" s="698"/>
      <c r="D84" s="698"/>
      <c r="E84" s="699"/>
      <c r="F84" s="36"/>
      <c r="G84" s="36"/>
      <c r="H84" s="36"/>
      <c r="I84" s="36"/>
      <c r="J84" s="36"/>
      <c r="K84" s="36"/>
    </row>
    <row r="85" spans="1:92" ht="14.25" customHeight="1" x14ac:dyDescent="0.15">
      <c r="B85" s="700"/>
      <c r="C85" s="701"/>
      <c r="D85" s="701"/>
      <c r="E85" s="649"/>
      <c r="L85" s="79" t="str">
        <f>$L$27</f>
        <v>第48回全国高等学校選抜バドミントン実行委員会事務局　御中</v>
      </c>
      <c r="AP85" s="717"/>
      <c r="AQ85" s="718"/>
      <c r="AR85" s="718"/>
      <c r="AS85" s="718"/>
      <c r="AT85" s="718"/>
      <c r="AU85" s="718"/>
      <c r="AV85" s="718"/>
      <c r="AW85" s="718"/>
      <c r="AX85" s="718"/>
      <c r="AY85" s="718"/>
      <c r="AZ85" s="718"/>
      <c r="BA85" s="719"/>
      <c r="BB85" s="720"/>
      <c r="BC85" s="720"/>
      <c r="BD85" s="720"/>
      <c r="BE85" s="720"/>
      <c r="BF85" s="720"/>
      <c r="BG85" s="720"/>
      <c r="BH85" s="720"/>
      <c r="BI85" s="720"/>
      <c r="BJ85" s="720"/>
      <c r="BK85" s="720"/>
      <c r="BL85" s="720"/>
      <c r="BM85" s="720"/>
      <c r="BN85" s="720"/>
      <c r="BO85" s="720"/>
      <c r="BP85" s="720"/>
      <c r="BQ85" s="720"/>
      <c r="BR85" s="720"/>
      <c r="BS85" s="720"/>
      <c r="BT85" s="720"/>
      <c r="BU85" s="720"/>
      <c r="BV85" s="720"/>
      <c r="BW85" s="720"/>
      <c r="BX85" s="720"/>
      <c r="BY85" s="720"/>
      <c r="BZ85" s="720"/>
      <c r="CA85" s="720"/>
      <c r="CB85" s="717"/>
      <c r="CC85" s="718"/>
      <c r="CD85" s="718"/>
      <c r="CE85" s="718"/>
    </row>
    <row r="86" spans="1:92" ht="14.25" customHeight="1" x14ac:dyDescent="0.15">
      <c r="AP86" s="718"/>
      <c r="AQ86" s="718"/>
      <c r="AR86" s="718"/>
      <c r="AS86" s="718"/>
      <c r="AT86" s="718"/>
      <c r="AU86" s="718"/>
      <c r="AV86" s="718"/>
      <c r="AW86" s="718"/>
      <c r="AX86" s="718"/>
      <c r="AY86" s="718"/>
      <c r="AZ86" s="718"/>
      <c r="BA86" s="720"/>
      <c r="BB86" s="720"/>
      <c r="BC86" s="720"/>
      <c r="BD86" s="720"/>
      <c r="BE86" s="720"/>
      <c r="BF86" s="720"/>
      <c r="BG86" s="720"/>
      <c r="BH86" s="720"/>
      <c r="BI86" s="720"/>
      <c r="BJ86" s="720"/>
      <c r="BK86" s="720"/>
      <c r="BL86" s="720"/>
      <c r="BM86" s="720"/>
      <c r="BN86" s="720"/>
      <c r="BO86" s="720"/>
      <c r="BP86" s="720"/>
      <c r="BQ86" s="720"/>
      <c r="BR86" s="720"/>
      <c r="BS86" s="720"/>
      <c r="BT86" s="720"/>
      <c r="BU86" s="720"/>
      <c r="BV86" s="720"/>
      <c r="BW86" s="720"/>
      <c r="BX86" s="720"/>
      <c r="BY86" s="720"/>
      <c r="BZ86" s="720"/>
      <c r="CA86" s="720"/>
      <c r="CB86" s="718"/>
      <c r="CC86" s="718"/>
      <c r="CD86" s="718"/>
      <c r="CE86" s="718"/>
    </row>
    <row r="87" spans="1:92" x14ac:dyDescent="0.15">
      <c r="A87" s="290"/>
      <c r="B87" s="290"/>
      <c r="C87" s="290"/>
      <c r="D87" s="290"/>
      <c r="E87" s="290"/>
      <c r="F87" s="290"/>
      <c r="G87" s="290"/>
      <c r="H87" s="290"/>
      <c r="I87" s="290"/>
      <c r="J87" s="290"/>
      <c r="K87" s="290"/>
      <c r="L87" s="290"/>
      <c r="M87" s="290"/>
      <c r="N87" s="290"/>
      <c r="O87" s="290"/>
      <c r="P87" s="290"/>
      <c r="Q87" s="290"/>
      <c r="R87" s="290"/>
      <c r="S87" s="290"/>
      <c r="T87" s="290"/>
      <c r="U87" s="290"/>
      <c r="V87" s="290"/>
      <c r="W87" s="290"/>
      <c r="X87" s="290"/>
      <c r="Y87" s="290"/>
      <c r="Z87" s="290"/>
      <c r="AA87" s="290"/>
      <c r="AB87" s="290"/>
      <c r="AC87" s="290"/>
      <c r="AD87" s="290"/>
      <c r="AE87" s="290"/>
      <c r="AF87" s="290"/>
      <c r="AG87" s="290"/>
      <c r="AH87" s="290"/>
      <c r="AI87" s="290"/>
      <c r="AJ87" s="290"/>
      <c r="AK87" s="290"/>
      <c r="AL87" s="290"/>
      <c r="AM87" s="290"/>
      <c r="AN87" s="290"/>
      <c r="AO87" s="290"/>
      <c r="AP87" s="290"/>
      <c r="AQ87" s="290"/>
      <c r="AR87" s="290"/>
      <c r="AS87" s="290"/>
      <c r="AT87" s="290"/>
      <c r="AU87" s="290"/>
      <c r="AV87" s="290"/>
      <c r="AW87" s="290"/>
      <c r="AX87" s="290"/>
      <c r="AY87" s="290"/>
      <c r="AZ87" s="290"/>
      <c r="BA87" s="290"/>
      <c r="BB87" s="290"/>
      <c r="BC87" s="290"/>
      <c r="BD87" s="290"/>
      <c r="BE87" s="290"/>
      <c r="BF87" s="290"/>
      <c r="BG87" s="290"/>
      <c r="BH87" s="290"/>
      <c r="BI87" s="290"/>
      <c r="BJ87" s="290"/>
      <c r="BK87" s="290"/>
      <c r="BL87" s="290"/>
      <c r="BM87" s="290"/>
      <c r="BN87" s="290"/>
      <c r="BO87" s="290"/>
      <c r="BP87" s="290"/>
      <c r="BQ87" s="290"/>
      <c r="BR87" s="290"/>
      <c r="BS87" s="290"/>
      <c r="BT87" s="290"/>
      <c r="BU87" s="290"/>
      <c r="BV87" s="290"/>
      <c r="BW87" s="290"/>
      <c r="BX87" s="290"/>
      <c r="BY87" s="290"/>
      <c r="BZ87" s="290"/>
      <c r="CA87" s="290"/>
      <c r="CB87" s="290"/>
      <c r="CC87" s="290"/>
      <c r="CD87" s="290"/>
      <c r="CE87" s="290"/>
      <c r="CF87" s="290"/>
      <c r="CG87" s="290"/>
      <c r="CH87" s="290"/>
      <c r="CI87" s="290"/>
      <c r="CJ87" s="290"/>
      <c r="CK87" s="290"/>
      <c r="CL87" s="290"/>
      <c r="CM87" s="290"/>
      <c r="CN87" s="290"/>
    </row>
    <row r="88" spans="1:92" ht="20.100000000000001" customHeight="1" x14ac:dyDescent="0.15">
      <c r="A88" s="299"/>
      <c r="B88" s="299"/>
      <c r="C88" s="299"/>
      <c r="D88" s="299"/>
      <c r="E88" s="290"/>
      <c r="F88" s="698"/>
      <c r="G88" s="698"/>
      <c r="H88" s="698"/>
      <c r="I88" s="698"/>
      <c r="J88" s="698"/>
      <c r="K88" s="698"/>
      <c r="L88" s="698"/>
      <c r="M88" s="435"/>
      <c r="N88" s="729"/>
      <c r="O88" s="729"/>
      <c r="P88" s="729"/>
      <c r="Q88" s="729"/>
      <c r="R88" s="729"/>
      <c r="S88" s="730"/>
      <c r="T88" s="730"/>
      <c r="U88" s="730"/>
      <c r="V88" s="728"/>
      <c r="W88" s="435"/>
      <c r="X88" s="435"/>
      <c r="Y88" s="435"/>
      <c r="Z88" s="435"/>
      <c r="AA88" s="435"/>
      <c r="AB88" s="435"/>
      <c r="AC88" s="435"/>
      <c r="AD88" s="435"/>
      <c r="AE88" s="435"/>
      <c r="AF88" s="435"/>
      <c r="AG88" s="435"/>
      <c r="AH88" s="435"/>
      <c r="AI88" s="435"/>
      <c r="AJ88" s="435"/>
      <c r="AK88" s="435"/>
      <c r="AL88" s="435"/>
      <c r="AM88" s="435"/>
      <c r="AN88" s="435"/>
      <c r="AO88" s="435"/>
      <c r="AP88" s="435"/>
      <c r="AQ88" s="435"/>
      <c r="AR88" s="435"/>
      <c r="AS88" s="435"/>
      <c r="AT88" s="435"/>
      <c r="AU88" s="435"/>
      <c r="AV88" s="435"/>
      <c r="AW88" s="435"/>
      <c r="AX88" s="435"/>
      <c r="AY88" s="435"/>
      <c r="AZ88" s="435"/>
      <c r="BA88" s="435"/>
      <c r="BB88" s="435"/>
      <c r="BC88" s="435"/>
      <c r="BD88" s="435"/>
      <c r="BE88" s="435"/>
      <c r="BF88" s="435"/>
      <c r="BG88" s="435"/>
      <c r="BH88" s="435"/>
      <c r="BI88" s="435"/>
      <c r="BJ88" s="435"/>
      <c r="BK88" s="435"/>
      <c r="BL88" s="435"/>
      <c r="BM88" s="435"/>
      <c r="BN88" s="435"/>
      <c r="BO88" s="435"/>
      <c r="BP88" s="435"/>
      <c r="BQ88" s="698"/>
      <c r="BR88" s="435"/>
      <c r="BS88" s="435"/>
      <c r="BT88" s="435"/>
      <c r="BU88" s="435"/>
      <c r="BV88" s="435"/>
      <c r="BW88" s="435"/>
      <c r="BX88" s="698"/>
      <c r="BY88" s="435"/>
      <c r="BZ88" s="435"/>
      <c r="CA88" s="435"/>
      <c r="CB88" s="435"/>
      <c r="CC88" s="435"/>
      <c r="CD88" s="435"/>
      <c r="CE88" s="435"/>
      <c r="CF88" s="290"/>
      <c r="CG88" s="290"/>
      <c r="CH88" s="290"/>
      <c r="CI88" s="290"/>
      <c r="CJ88" s="290"/>
      <c r="CK88" s="290"/>
      <c r="CL88" s="290"/>
      <c r="CM88" s="290"/>
      <c r="CN88" s="290"/>
    </row>
    <row r="89" spans="1:92" ht="20.100000000000001" customHeight="1" x14ac:dyDescent="0.15">
      <c r="A89" s="299"/>
      <c r="B89" s="299"/>
      <c r="C89" s="299"/>
      <c r="D89" s="299"/>
      <c r="E89" s="290"/>
      <c r="F89" s="698"/>
      <c r="G89" s="698"/>
      <c r="H89" s="698"/>
      <c r="I89" s="698"/>
      <c r="J89" s="698"/>
      <c r="K89" s="698"/>
      <c r="L89" s="698"/>
      <c r="M89" s="435"/>
      <c r="N89" s="698"/>
      <c r="O89" s="698"/>
      <c r="P89" s="698"/>
      <c r="Q89" s="698"/>
      <c r="R89" s="698"/>
      <c r="S89" s="698"/>
      <c r="T89" s="698"/>
      <c r="U89" s="435"/>
      <c r="V89" s="728"/>
      <c r="W89" s="435"/>
      <c r="X89" s="435"/>
      <c r="Y89" s="435"/>
      <c r="Z89" s="435"/>
      <c r="AA89" s="435"/>
      <c r="AB89" s="435"/>
      <c r="AC89" s="435"/>
      <c r="AD89" s="435"/>
      <c r="AE89" s="435"/>
      <c r="AF89" s="435"/>
      <c r="AG89" s="435"/>
      <c r="AH89" s="435"/>
      <c r="AI89" s="435"/>
      <c r="AJ89" s="435"/>
      <c r="AK89" s="435"/>
      <c r="AL89" s="435"/>
      <c r="AM89" s="435"/>
      <c r="AN89" s="435"/>
      <c r="AO89" s="435"/>
      <c r="AP89" s="435"/>
      <c r="AQ89" s="435"/>
      <c r="AR89" s="435"/>
      <c r="AS89" s="435"/>
      <c r="AT89" s="435"/>
      <c r="AU89" s="435"/>
      <c r="AV89" s="435"/>
      <c r="AW89" s="435"/>
      <c r="AX89" s="435"/>
      <c r="AY89" s="435"/>
      <c r="AZ89" s="435"/>
      <c r="BA89" s="435"/>
      <c r="BB89" s="435"/>
      <c r="BC89" s="435"/>
      <c r="BD89" s="435"/>
      <c r="BE89" s="435"/>
      <c r="BF89" s="435"/>
      <c r="BG89" s="435"/>
      <c r="BH89" s="435"/>
      <c r="BI89" s="435"/>
      <c r="BJ89" s="435"/>
      <c r="BK89" s="435"/>
      <c r="BL89" s="435"/>
      <c r="BM89" s="435"/>
      <c r="BN89" s="435"/>
      <c r="BO89" s="435"/>
      <c r="BP89" s="435"/>
      <c r="BQ89" s="435"/>
      <c r="BR89" s="435"/>
      <c r="BS89" s="435"/>
      <c r="BT89" s="435"/>
      <c r="BU89" s="435"/>
      <c r="BV89" s="435"/>
      <c r="BW89" s="435"/>
      <c r="BX89" s="435"/>
      <c r="BY89" s="435"/>
      <c r="BZ89" s="435"/>
      <c r="CA89" s="435"/>
      <c r="CB89" s="435"/>
      <c r="CC89" s="435"/>
      <c r="CD89" s="435"/>
      <c r="CE89" s="435"/>
      <c r="CF89" s="290"/>
      <c r="CG89" s="290"/>
      <c r="CH89" s="290"/>
      <c r="CI89" s="290"/>
      <c r="CJ89" s="290"/>
      <c r="CK89" s="290"/>
      <c r="CL89" s="290"/>
      <c r="CM89" s="290"/>
      <c r="CN89" s="290"/>
    </row>
    <row r="90" spans="1:92" ht="14.25" customHeight="1" x14ac:dyDescent="0.15">
      <c r="A90" s="301"/>
      <c r="B90" s="301"/>
      <c r="C90" s="301"/>
      <c r="D90" s="301"/>
      <c r="E90" s="290"/>
      <c r="F90" s="290"/>
      <c r="G90" s="290"/>
      <c r="H90" s="290"/>
      <c r="I90" s="290"/>
      <c r="J90" s="290"/>
      <c r="K90" s="290"/>
      <c r="L90" s="290"/>
      <c r="M90" s="290"/>
      <c r="N90" s="290"/>
      <c r="O90" s="290"/>
      <c r="P90" s="290"/>
      <c r="Q90" s="290"/>
      <c r="R90" s="290"/>
      <c r="S90" s="290"/>
      <c r="T90" s="290"/>
      <c r="U90" s="290"/>
      <c r="V90" s="290"/>
      <c r="W90" s="290"/>
      <c r="X90" s="290"/>
      <c r="Y90" s="290"/>
      <c r="Z90" s="290"/>
      <c r="AA90" s="290"/>
      <c r="AB90" s="290"/>
      <c r="AC90" s="290"/>
      <c r="AD90" s="290"/>
      <c r="AE90" s="290"/>
      <c r="AF90" s="290"/>
      <c r="AG90" s="290"/>
      <c r="AH90" s="290"/>
      <c r="AI90" s="290"/>
      <c r="AJ90" s="290"/>
      <c r="AK90" s="290"/>
      <c r="AL90" s="290"/>
      <c r="AM90" s="290"/>
      <c r="AN90" s="290"/>
      <c r="AO90" s="290"/>
      <c r="AP90" s="290"/>
      <c r="AQ90" s="290"/>
      <c r="AR90" s="290"/>
      <c r="AS90" s="290"/>
      <c r="AT90" s="290"/>
      <c r="AU90" s="290"/>
      <c r="AV90" s="290"/>
      <c r="AW90" s="290"/>
      <c r="AX90" s="290"/>
      <c r="AY90" s="290"/>
      <c r="AZ90" s="290"/>
      <c r="BA90" s="290"/>
      <c r="BB90" s="290"/>
      <c r="BC90" s="290"/>
      <c r="BD90" s="290"/>
      <c r="BE90" s="290"/>
      <c r="BF90" s="290"/>
      <c r="BG90" s="290"/>
      <c r="BH90" s="290"/>
      <c r="BI90" s="290"/>
      <c r="BJ90" s="290"/>
      <c r="BK90" s="290"/>
      <c r="BL90" s="290"/>
      <c r="BM90" s="290"/>
      <c r="BN90" s="290"/>
      <c r="BO90" s="290"/>
      <c r="BP90" s="290"/>
      <c r="BQ90" s="290"/>
      <c r="BR90" s="290"/>
      <c r="BS90" s="290"/>
      <c r="BT90" s="290"/>
      <c r="BU90" s="290"/>
      <c r="BV90" s="290"/>
      <c r="BW90" s="290"/>
      <c r="BX90" s="290"/>
      <c r="BY90" s="290"/>
      <c r="BZ90" s="290"/>
      <c r="CA90" s="290"/>
      <c r="CB90" s="290"/>
      <c r="CC90" s="290"/>
      <c r="CD90" s="290"/>
      <c r="CE90" s="290"/>
      <c r="CF90" s="290"/>
      <c r="CG90" s="290"/>
      <c r="CH90" s="290"/>
      <c r="CI90" s="290"/>
      <c r="CJ90" s="290"/>
      <c r="CK90" s="290"/>
      <c r="CL90" s="290"/>
      <c r="CM90" s="290"/>
      <c r="CN90" s="290"/>
    </row>
    <row r="91" spans="1:92" ht="14.25" customHeight="1" x14ac:dyDescent="0.15">
      <c r="A91" s="301"/>
      <c r="B91" s="301"/>
      <c r="C91" s="301"/>
      <c r="D91" s="301"/>
      <c r="E91" s="290"/>
      <c r="F91" s="290"/>
      <c r="G91" s="290"/>
      <c r="H91" s="290"/>
      <c r="I91" s="732"/>
      <c r="J91" s="732"/>
      <c r="K91" s="732"/>
      <c r="L91" s="732"/>
      <c r="M91" s="732"/>
      <c r="N91" s="732"/>
      <c r="O91" s="732"/>
      <c r="P91" s="732"/>
      <c r="Q91" s="732"/>
      <c r="R91" s="732"/>
      <c r="S91" s="732"/>
      <c r="T91" s="732"/>
      <c r="U91" s="732"/>
      <c r="V91" s="732"/>
      <c r="W91" s="732"/>
      <c r="X91" s="732"/>
      <c r="Y91" s="732"/>
      <c r="Z91" s="732"/>
      <c r="AA91" s="732"/>
      <c r="AB91" s="732"/>
      <c r="AC91" s="732"/>
      <c r="AD91" s="732"/>
      <c r="AE91" s="732"/>
      <c r="AF91" s="732"/>
      <c r="AG91" s="732"/>
      <c r="AH91" s="732"/>
      <c r="AI91" s="732"/>
      <c r="AJ91" s="732"/>
      <c r="AK91" s="732"/>
      <c r="AL91" s="732"/>
      <c r="AM91" s="732"/>
      <c r="AN91" s="732"/>
      <c r="AO91" s="732"/>
      <c r="AP91" s="732"/>
      <c r="AQ91" s="732"/>
      <c r="AR91" s="732"/>
      <c r="AS91" s="732"/>
      <c r="AT91" s="732"/>
      <c r="AU91" s="732"/>
      <c r="AV91" s="732"/>
      <c r="AW91" s="732"/>
      <c r="AX91" s="732"/>
      <c r="AY91" s="732"/>
      <c r="AZ91" s="732"/>
      <c r="BA91" s="732"/>
      <c r="BB91" s="732"/>
      <c r="BC91" s="732"/>
      <c r="BD91" s="732"/>
      <c r="BE91" s="732"/>
      <c r="BF91" s="732"/>
      <c r="BG91" s="732"/>
      <c r="BH91" s="732"/>
      <c r="BI91" s="732"/>
      <c r="BJ91" s="732"/>
      <c r="BK91" s="732"/>
      <c r="BL91" s="732"/>
      <c r="BM91" s="732"/>
      <c r="BN91" s="732"/>
      <c r="BO91" s="732"/>
      <c r="BP91" s="732"/>
      <c r="BQ91" s="732"/>
      <c r="BR91" s="732"/>
      <c r="BS91" s="732"/>
      <c r="BT91" s="732"/>
      <c r="BU91" s="732"/>
      <c r="BV91" s="732"/>
      <c r="BW91" s="732"/>
      <c r="BX91" s="732"/>
      <c r="BY91" s="732"/>
      <c r="BZ91" s="732"/>
      <c r="CA91" s="732"/>
      <c r="CB91" s="732"/>
      <c r="CC91" s="732"/>
      <c r="CD91" s="732"/>
      <c r="CE91" s="732"/>
      <c r="CF91" s="290"/>
      <c r="CG91" s="290"/>
      <c r="CH91" s="290"/>
      <c r="CI91" s="290"/>
      <c r="CJ91" s="290"/>
      <c r="CK91" s="290"/>
      <c r="CL91" s="290"/>
      <c r="CM91" s="290"/>
      <c r="CN91" s="290"/>
    </row>
    <row r="92" spans="1:92" ht="14.25" customHeight="1" x14ac:dyDescent="0.15">
      <c r="A92" s="301"/>
      <c r="B92" s="301"/>
      <c r="C92" s="301"/>
      <c r="D92" s="301"/>
      <c r="E92" s="290"/>
      <c r="F92" s="290"/>
      <c r="G92" s="290"/>
      <c r="H92" s="290"/>
      <c r="I92" s="698"/>
      <c r="J92" s="698"/>
      <c r="K92" s="698"/>
      <c r="L92" s="698"/>
      <c r="M92" s="698"/>
      <c r="N92" s="698"/>
      <c r="O92" s="698"/>
      <c r="P92" s="698"/>
      <c r="Q92" s="698"/>
      <c r="R92" s="698"/>
      <c r="S92" s="698"/>
      <c r="T92" s="698"/>
      <c r="U92" s="698"/>
      <c r="V92" s="698"/>
      <c r="W92" s="698"/>
      <c r="X92" s="698"/>
      <c r="Y92" s="698"/>
      <c r="Z92" s="698"/>
      <c r="AA92" s="698"/>
      <c r="AB92" s="698"/>
      <c r="AC92" s="698"/>
      <c r="AD92" s="698"/>
      <c r="AE92" s="698"/>
      <c r="AF92" s="698"/>
      <c r="AG92" s="698"/>
      <c r="AH92" s="698"/>
      <c r="AI92" s="698"/>
      <c r="AJ92" s="698"/>
      <c r="AK92" s="698"/>
      <c r="AL92" s="698"/>
      <c r="AM92" s="698"/>
      <c r="AN92" s="698"/>
      <c r="AO92" s="698"/>
      <c r="AP92" s="698"/>
      <c r="AQ92" s="698"/>
      <c r="AR92" s="698"/>
      <c r="AS92" s="698"/>
      <c r="AT92" s="698"/>
      <c r="AU92" s="698"/>
      <c r="AV92" s="698"/>
      <c r="AW92" s="698"/>
      <c r="AX92" s="698"/>
      <c r="AY92" s="698"/>
      <c r="AZ92" s="698"/>
      <c r="BA92" s="698"/>
      <c r="BB92" s="698"/>
      <c r="BC92" s="698"/>
      <c r="BD92" s="698"/>
      <c r="BE92" s="698"/>
      <c r="BF92" s="698"/>
      <c r="BG92" s="698"/>
      <c r="BH92" s="698"/>
      <c r="BI92" s="698"/>
      <c r="BJ92" s="698"/>
      <c r="BK92" s="698"/>
      <c r="BL92" s="698"/>
      <c r="BM92" s="698"/>
      <c r="BN92" s="698"/>
      <c r="BO92" s="698"/>
      <c r="BP92" s="698"/>
      <c r="BQ92" s="698"/>
      <c r="BR92" s="698"/>
      <c r="BS92" s="698"/>
      <c r="BT92" s="698"/>
      <c r="BU92" s="698"/>
      <c r="BV92" s="698"/>
      <c r="BW92" s="698"/>
      <c r="BX92" s="698"/>
      <c r="BY92" s="698"/>
      <c r="BZ92" s="698"/>
      <c r="CA92" s="698"/>
      <c r="CB92" s="698"/>
      <c r="CC92" s="698"/>
      <c r="CD92" s="698"/>
      <c r="CE92" s="698"/>
      <c r="CF92" s="290"/>
      <c r="CG92" s="290"/>
      <c r="CH92" s="290"/>
      <c r="CI92" s="290"/>
      <c r="CJ92" s="290"/>
      <c r="CK92" s="290"/>
      <c r="CL92" s="290"/>
      <c r="CM92" s="290"/>
      <c r="CN92" s="290"/>
    </row>
    <row r="93" spans="1:92" ht="14.25" customHeight="1" x14ac:dyDescent="0.15">
      <c r="A93" s="301"/>
      <c r="B93" s="301"/>
      <c r="C93" s="301"/>
      <c r="D93" s="301"/>
      <c r="E93" s="290"/>
      <c r="F93" s="290"/>
      <c r="G93" s="290"/>
      <c r="H93" s="290"/>
      <c r="I93" s="698"/>
      <c r="J93" s="698"/>
      <c r="K93" s="698"/>
      <c r="L93" s="698"/>
      <c r="M93" s="698"/>
      <c r="N93" s="698"/>
      <c r="O93" s="698"/>
      <c r="P93" s="698"/>
      <c r="Q93" s="698"/>
      <c r="R93" s="698"/>
      <c r="S93" s="698"/>
      <c r="T93" s="698"/>
      <c r="U93" s="698"/>
      <c r="V93" s="698"/>
      <c r="W93" s="698"/>
      <c r="X93" s="698"/>
      <c r="Y93" s="698"/>
      <c r="Z93" s="698"/>
      <c r="AA93" s="698"/>
      <c r="AB93" s="698"/>
      <c r="AC93" s="698"/>
      <c r="AD93" s="698"/>
      <c r="AE93" s="698"/>
      <c r="AF93" s="698"/>
      <c r="AG93" s="698"/>
      <c r="AH93" s="698"/>
      <c r="AI93" s="698"/>
      <c r="AJ93" s="698"/>
      <c r="AK93" s="698"/>
      <c r="AL93" s="698"/>
      <c r="AM93" s="698"/>
      <c r="AN93" s="698"/>
      <c r="AO93" s="698"/>
      <c r="AP93" s="698"/>
      <c r="AQ93" s="698"/>
      <c r="AR93" s="698"/>
      <c r="AS93" s="698"/>
      <c r="AT93" s="698"/>
      <c r="AU93" s="698"/>
      <c r="AV93" s="698"/>
      <c r="AW93" s="698"/>
      <c r="AX93" s="698"/>
      <c r="AY93" s="698"/>
      <c r="AZ93" s="698"/>
      <c r="BA93" s="698"/>
      <c r="BB93" s="698"/>
      <c r="BC93" s="698"/>
      <c r="BD93" s="698"/>
      <c r="BE93" s="698"/>
      <c r="BF93" s="698"/>
      <c r="BG93" s="698"/>
      <c r="BH93" s="698"/>
      <c r="BI93" s="698"/>
      <c r="BJ93" s="698"/>
      <c r="BK93" s="698"/>
      <c r="BL93" s="698"/>
      <c r="BM93" s="698"/>
      <c r="BN93" s="698"/>
      <c r="BO93" s="698"/>
      <c r="BP93" s="698"/>
      <c r="BQ93" s="698"/>
      <c r="BR93" s="698"/>
      <c r="BS93" s="698"/>
      <c r="BT93" s="698"/>
      <c r="BU93" s="698"/>
      <c r="BV93" s="698"/>
      <c r="BW93" s="698"/>
      <c r="BX93" s="698"/>
      <c r="BY93" s="698"/>
      <c r="BZ93" s="698"/>
      <c r="CA93" s="698"/>
      <c r="CB93" s="698"/>
      <c r="CC93" s="698"/>
      <c r="CD93" s="698"/>
      <c r="CE93" s="698"/>
      <c r="CF93" s="290"/>
      <c r="CG93" s="290"/>
      <c r="CH93" s="290"/>
      <c r="CI93" s="290"/>
      <c r="CJ93" s="290"/>
      <c r="CK93" s="290"/>
      <c r="CL93" s="290"/>
      <c r="CM93" s="290"/>
      <c r="CN93" s="290"/>
    </row>
    <row r="94" spans="1:92" ht="14.25" customHeight="1" x14ac:dyDescent="0.15">
      <c r="A94" s="290"/>
      <c r="B94" s="290"/>
      <c r="C94" s="290"/>
      <c r="D94" s="290"/>
      <c r="E94" s="290"/>
      <c r="F94" s="290"/>
      <c r="G94" s="290"/>
      <c r="H94" s="290"/>
      <c r="I94" s="698"/>
      <c r="J94" s="698"/>
      <c r="K94" s="698"/>
      <c r="L94" s="698"/>
      <c r="M94" s="698"/>
      <c r="N94" s="698"/>
      <c r="O94" s="290"/>
      <c r="P94" s="729"/>
      <c r="Q94" s="435"/>
      <c r="R94" s="731"/>
      <c r="S94" s="731"/>
      <c r="T94" s="731"/>
      <c r="U94" s="731"/>
      <c r="V94" s="698"/>
      <c r="W94" s="698"/>
      <c r="X94" s="698"/>
      <c r="Y94" s="698"/>
      <c r="Z94" s="698"/>
      <c r="AA94" s="698"/>
      <c r="AB94" s="698"/>
      <c r="AC94" s="698"/>
      <c r="AD94" s="698"/>
      <c r="AE94" s="698"/>
      <c r="AF94" s="698"/>
      <c r="AG94" s="698"/>
      <c r="AH94" s="698"/>
      <c r="AI94" s="698"/>
      <c r="AJ94" s="698"/>
      <c r="AK94" s="698"/>
      <c r="AL94" s="698"/>
      <c r="AM94" s="698"/>
      <c r="AN94" s="698"/>
      <c r="AO94" s="698"/>
      <c r="AP94" s="698"/>
      <c r="AQ94" s="698"/>
      <c r="AR94" s="698"/>
      <c r="AS94" s="698"/>
      <c r="AT94" s="698"/>
      <c r="AU94" s="698"/>
      <c r="AV94" s="698"/>
      <c r="AW94" s="698"/>
      <c r="AX94" s="698"/>
      <c r="AY94" s="698"/>
      <c r="AZ94" s="698"/>
      <c r="BA94" s="698"/>
      <c r="BB94" s="698"/>
      <c r="BC94" s="698"/>
      <c r="BD94" s="698"/>
      <c r="BE94" s="698"/>
      <c r="BF94" s="698"/>
      <c r="BG94" s="698"/>
      <c r="BH94" s="698"/>
      <c r="BI94" s="698"/>
      <c r="BJ94" s="698"/>
      <c r="BK94" s="698"/>
      <c r="BL94" s="698"/>
      <c r="BM94" s="698"/>
      <c r="BN94" s="698"/>
      <c r="BO94" s="698"/>
      <c r="BP94" s="698"/>
      <c r="BQ94" s="698"/>
      <c r="BR94" s="698"/>
      <c r="BS94" s="698"/>
      <c r="BT94" s="698"/>
      <c r="BU94" s="698"/>
      <c r="BV94" s="698"/>
      <c r="BW94" s="435"/>
      <c r="BX94" s="435"/>
      <c r="BY94" s="435"/>
      <c r="BZ94" s="698"/>
      <c r="CA94" s="698"/>
      <c r="CB94" s="698"/>
      <c r="CC94" s="435"/>
      <c r="CD94" s="435"/>
      <c r="CE94" s="435"/>
      <c r="CF94" s="290"/>
      <c r="CG94" s="290"/>
      <c r="CH94" s="290"/>
      <c r="CI94" s="290"/>
      <c r="CJ94" s="290"/>
      <c r="CK94" s="290"/>
      <c r="CL94" s="290"/>
      <c r="CM94" s="290"/>
      <c r="CN94" s="290"/>
    </row>
    <row r="95" spans="1:92" ht="14.25" customHeight="1" x14ac:dyDescent="0.15">
      <c r="A95" s="290"/>
      <c r="B95" s="300"/>
      <c r="C95" s="300"/>
      <c r="D95" s="300"/>
      <c r="E95" s="300"/>
      <c r="F95" s="300"/>
      <c r="G95" s="300"/>
      <c r="H95" s="290"/>
      <c r="I95" s="698"/>
      <c r="J95" s="698"/>
      <c r="K95" s="698"/>
      <c r="L95" s="698"/>
      <c r="M95" s="698"/>
      <c r="N95" s="698"/>
      <c r="O95" s="290"/>
      <c r="P95" s="698"/>
      <c r="Q95" s="698"/>
      <c r="R95" s="698"/>
      <c r="S95" s="698"/>
      <c r="T95" s="698"/>
      <c r="U95" s="698"/>
      <c r="V95" s="698"/>
      <c r="W95" s="698"/>
      <c r="X95" s="698"/>
      <c r="Y95" s="698"/>
      <c r="Z95" s="698"/>
      <c r="AA95" s="698"/>
      <c r="AB95" s="698"/>
      <c r="AC95" s="698"/>
      <c r="AD95" s="698"/>
      <c r="AE95" s="698"/>
      <c r="AF95" s="698"/>
      <c r="AG95" s="698"/>
      <c r="AH95" s="698"/>
      <c r="AI95" s="698"/>
      <c r="AJ95" s="698"/>
      <c r="AK95" s="698"/>
      <c r="AL95" s="698"/>
      <c r="AM95" s="698"/>
      <c r="AN95" s="698"/>
      <c r="AO95" s="698"/>
      <c r="AP95" s="698"/>
      <c r="AQ95" s="698"/>
      <c r="AR95" s="698"/>
      <c r="AS95" s="698"/>
      <c r="AT95" s="698"/>
      <c r="AU95" s="698"/>
      <c r="AV95" s="698"/>
      <c r="AW95" s="698"/>
      <c r="AX95" s="698"/>
      <c r="AY95" s="698"/>
      <c r="AZ95" s="698"/>
      <c r="BA95" s="698"/>
      <c r="BB95" s="698"/>
      <c r="BC95" s="698"/>
      <c r="BD95" s="698"/>
      <c r="BE95" s="698"/>
      <c r="BF95" s="698"/>
      <c r="BG95" s="698"/>
      <c r="BH95" s="698"/>
      <c r="BI95" s="698"/>
      <c r="BJ95" s="698"/>
      <c r="BK95" s="698"/>
      <c r="BL95" s="698"/>
      <c r="BM95" s="698"/>
      <c r="BN95" s="698"/>
      <c r="BO95" s="698"/>
      <c r="BP95" s="698"/>
      <c r="BQ95" s="698"/>
      <c r="BR95" s="698"/>
      <c r="BS95" s="698"/>
      <c r="BT95" s="698"/>
      <c r="BU95" s="698"/>
      <c r="BV95" s="435"/>
      <c r="BW95" s="435"/>
      <c r="BX95" s="435"/>
      <c r="BY95" s="435"/>
      <c r="BZ95" s="698"/>
      <c r="CA95" s="698"/>
      <c r="CB95" s="435"/>
      <c r="CC95" s="435"/>
      <c r="CD95" s="435"/>
      <c r="CE95" s="435"/>
      <c r="CF95" s="290"/>
      <c r="CG95" s="290"/>
      <c r="CH95" s="290"/>
      <c r="CI95" s="290"/>
      <c r="CJ95" s="290"/>
      <c r="CK95" s="290"/>
      <c r="CL95" s="290"/>
      <c r="CM95" s="290"/>
      <c r="CN95" s="290"/>
    </row>
    <row r="96" spans="1:92" ht="14.25" customHeight="1" x14ac:dyDescent="0.15">
      <c r="A96" s="290"/>
      <c r="B96" s="300"/>
      <c r="C96" s="300"/>
      <c r="D96" s="300"/>
      <c r="E96" s="300"/>
      <c r="F96" s="300"/>
      <c r="G96" s="300"/>
      <c r="H96" s="290"/>
      <c r="I96" s="732"/>
      <c r="J96" s="732"/>
      <c r="K96" s="732"/>
      <c r="L96" s="732"/>
      <c r="M96" s="732"/>
      <c r="N96" s="732"/>
      <c r="O96" s="732"/>
      <c r="P96" s="732"/>
      <c r="Q96" s="732"/>
      <c r="R96" s="732"/>
      <c r="S96" s="736"/>
      <c r="T96" s="732"/>
      <c r="U96" s="732"/>
      <c r="V96" s="732"/>
      <c r="W96" s="732"/>
      <c r="X96" s="732"/>
      <c r="Y96" s="732"/>
      <c r="Z96" s="732"/>
      <c r="AA96" s="732"/>
      <c r="AB96" s="732"/>
      <c r="AC96" s="732"/>
      <c r="AD96" s="736"/>
      <c r="AE96" s="736"/>
      <c r="AF96" s="736"/>
      <c r="AG96" s="435"/>
      <c r="AH96" s="435"/>
      <c r="AI96" s="435"/>
      <c r="AJ96" s="435"/>
      <c r="AK96" s="435"/>
      <c r="AL96" s="435"/>
      <c r="AM96" s="435"/>
      <c r="AN96" s="435"/>
      <c r="AO96" s="435"/>
      <c r="AP96" s="435"/>
      <c r="AQ96" s="435"/>
      <c r="AR96" s="742"/>
      <c r="AS96" s="698"/>
      <c r="AT96" s="698"/>
      <c r="AU96" s="698"/>
      <c r="AV96" s="698"/>
      <c r="AW96" s="698"/>
      <c r="AX96" s="698"/>
      <c r="AY96" s="698"/>
      <c r="AZ96" s="698"/>
      <c r="BA96" s="698"/>
      <c r="BB96" s="743"/>
      <c r="BC96" s="743"/>
      <c r="BD96" s="743"/>
      <c r="BE96" s="743"/>
      <c r="BF96" s="743"/>
      <c r="BG96" s="743"/>
      <c r="BH96" s="743"/>
      <c r="BI96" s="743"/>
      <c r="BJ96" s="698"/>
      <c r="BK96" s="743"/>
      <c r="BL96" s="743"/>
      <c r="BM96" s="743"/>
      <c r="BN96" s="743"/>
      <c r="BO96" s="743"/>
      <c r="BP96" s="743"/>
      <c r="BQ96" s="743"/>
      <c r="BR96" s="743"/>
      <c r="BS96" s="743"/>
      <c r="BT96" s="743"/>
      <c r="BU96" s="743"/>
      <c r="BV96" s="743"/>
      <c r="BW96" s="743"/>
      <c r="BX96" s="743"/>
      <c r="BY96" s="743"/>
      <c r="BZ96" s="743"/>
      <c r="CA96" s="743"/>
      <c r="CB96" s="743"/>
      <c r="CC96" s="743"/>
      <c r="CD96" s="743"/>
      <c r="CE96" s="743"/>
      <c r="CF96" s="290"/>
      <c r="CG96" s="290"/>
      <c r="CH96" s="290"/>
      <c r="CI96" s="290"/>
      <c r="CJ96" s="290"/>
      <c r="CK96" s="290"/>
      <c r="CL96" s="290"/>
      <c r="CM96" s="290"/>
      <c r="CN96" s="290"/>
    </row>
    <row r="97" spans="1:92" ht="14.25" customHeight="1" x14ac:dyDescent="0.15">
      <c r="A97" s="290"/>
      <c r="B97" s="300"/>
      <c r="C97" s="300"/>
      <c r="D97" s="300"/>
      <c r="E97" s="300"/>
      <c r="F97" s="300"/>
      <c r="G97" s="300"/>
      <c r="H97" s="290"/>
      <c r="I97" s="698"/>
      <c r="J97" s="698"/>
      <c r="K97" s="698"/>
      <c r="L97" s="698"/>
      <c r="M97" s="698"/>
      <c r="N97" s="698"/>
      <c r="O97" s="698"/>
      <c r="P97" s="698"/>
      <c r="Q97" s="698"/>
      <c r="R97" s="698"/>
      <c r="S97" s="435"/>
      <c r="T97" s="698"/>
      <c r="U97" s="698"/>
      <c r="V97" s="698"/>
      <c r="W97" s="698"/>
      <c r="X97" s="698"/>
      <c r="Y97" s="698"/>
      <c r="Z97" s="698"/>
      <c r="AA97" s="698"/>
      <c r="AB97" s="698"/>
      <c r="AC97" s="698"/>
      <c r="AD97" s="698"/>
      <c r="AE97" s="698"/>
      <c r="AF97" s="698"/>
      <c r="AG97" s="435"/>
      <c r="AH97" s="435"/>
      <c r="AI97" s="435"/>
      <c r="AJ97" s="435"/>
      <c r="AK97" s="435"/>
      <c r="AL97" s="435"/>
      <c r="AM97" s="435"/>
      <c r="AN97" s="435"/>
      <c r="AO97" s="435"/>
      <c r="AP97" s="435"/>
      <c r="AQ97" s="435"/>
      <c r="AR97" s="743"/>
      <c r="AS97" s="743"/>
      <c r="AT97" s="743"/>
      <c r="AU97" s="743"/>
      <c r="AV97" s="743"/>
      <c r="AW97" s="743"/>
      <c r="AX97" s="743"/>
      <c r="AY97" s="743"/>
      <c r="AZ97" s="743"/>
      <c r="BA97" s="743"/>
      <c r="BB97" s="743"/>
      <c r="BC97" s="743"/>
      <c r="BD97" s="743"/>
      <c r="BE97" s="743"/>
      <c r="BF97" s="743"/>
      <c r="BG97" s="743"/>
      <c r="BH97" s="743"/>
      <c r="BI97" s="743"/>
      <c r="BJ97" s="743"/>
      <c r="BK97" s="743"/>
      <c r="BL97" s="743"/>
      <c r="BM97" s="743"/>
      <c r="BN97" s="743"/>
      <c r="BO97" s="743"/>
      <c r="BP97" s="743"/>
      <c r="BQ97" s="743"/>
      <c r="BR97" s="743"/>
      <c r="BS97" s="743"/>
      <c r="BT97" s="743"/>
      <c r="BU97" s="743"/>
      <c r="BV97" s="743"/>
      <c r="BW97" s="743"/>
      <c r="BX97" s="743"/>
      <c r="BY97" s="743"/>
      <c r="BZ97" s="743"/>
      <c r="CA97" s="743"/>
      <c r="CB97" s="743"/>
      <c r="CC97" s="743"/>
      <c r="CD97" s="743"/>
      <c r="CE97" s="743"/>
      <c r="CF97" s="290"/>
      <c r="CG97" s="290"/>
      <c r="CH97" s="290"/>
      <c r="CI97" s="290"/>
      <c r="CJ97" s="290"/>
      <c r="CK97" s="290"/>
      <c r="CL97" s="290"/>
      <c r="CM97" s="290"/>
      <c r="CN97" s="290"/>
    </row>
    <row r="98" spans="1:92" ht="14.25" customHeight="1" x14ac:dyDescent="0.15">
      <c r="A98" s="290"/>
      <c r="B98" s="300"/>
      <c r="C98" s="300"/>
      <c r="D98" s="300"/>
      <c r="E98" s="300"/>
      <c r="F98" s="300"/>
      <c r="G98" s="300"/>
      <c r="H98" s="290"/>
      <c r="I98" s="435"/>
      <c r="J98" s="435"/>
      <c r="K98" s="435"/>
      <c r="L98" s="435"/>
      <c r="M98" s="435"/>
      <c r="N98" s="435"/>
      <c r="O98" s="435"/>
      <c r="P98" s="435"/>
      <c r="Q98" s="435"/>
      <c r="R98" s="435"/>
      <c r="S98" s="435"/>
      <c r="T98" s="698"/>
      <c r="U98" s="698"/>
      <c r="V98" s="698"/>
      <c r="W98" s="698"/>
      <c r="X98" s="698"/>
      <c r="Y98" s="698"/>
      <c r="Z98" s="698"/>
      <c r="AA98" s="698"/>
      <c r="AB98" s="698"/>
      <c r="AC98" s="698"/>
      <c r="AD98" s="698"/>
      <c r="AE98" s="698"/>
      <c r="AF98" s="698"/>
      <c r="AG98" s="435"/>
      <c r="AH98" s="435"/>
      <c r="AI98" s="435"/>
      <c r="AJ98" s="435"/>
      <c r="AK98" s="435"/>
      <c r="AL98" s="435"/>
      <c r="AM98" s="435"/>
      <c r="AN98" s="435"/>
      <c r="AO98" s="435"/>
      <c r="AP98" s="435"/>
      <c r="AQ98" s="435"/>
      <c r="AR98" s="743"/>
      <c r="AS98" s="743"/>
      <c r="AT98" s="743"/>
      <c r="AU98" s="743"/>
      <c r="AV98" s="743"/>
      <c r="AW98" s="743"/>
      <c r="AX98" s="743"/>
      <c r="AY98" s="743"/>
      <c r="AZ98" s="743"/>
      <c r="BA98" s="743"/>
      <c r="BB98" s="743"/>
      <c r="BC98" s="743"/>
      <c r="BD98" s="743"/>
      <c r="BE98" s="743"/>
      <c r="BF98" s="743"/>
      <c r="BG98" s="743"/>
      <c r="BH98" s="743"/>
      <c r="BI98" s="743"/>
      <c r="BJ98" s="743"/>
      <c r="BK98" s="743"/>
      <c r="BL98" s="743"/>
      <c r="BM98" s="743"/>
      <c r="BN98" s="743"/>
      <c r="BO98" s="743"/>
      <c r="BP98" s="743"/>
      <c r="BQ98" s="743"/>
      <c r="BR98" s="743"/>
      <c r="BS98" s="743"/>
      <c r="BT98" s="743"/>
      <c r="BU98" s="743"/>
      <c r="BV98" s="743"/>
      <c r="BW98" s="743"/>
      <c r="BX98" s="743"/>
      <c r="BY98" s="743"/>
      <c r="BZ98" s="743"/>
      <c r="CA98" s="743"/>
      <c r="CB98" s="743"/>
      <c r="CC98" s="743"/>
      <c r="CD98" s="743"/>
      <c r="CE98" s="743"/>
      <c r="CF98" s="290"/>
      <c r="CG98" s="290"/>
      <c r="CH98" s="290"/>
      <c r="CI98" s="290"/>
      <c r="CJ98" s="290"/>
      <c r="CK98" s="290"/>
      <c r="CL98" s="290"/>
      <c r="CM98" s="290"/>
      <c r="CN98" s="290"/>
    </row>
    <row r="99" spans="1:92" ht="14.25" customHeight="1" x14ac:dyDescent="0.15">
      <c r="A99" s="290"/>
      <c r="B99" s="300"/>
      <c r="C99" s="300"/>
      <c r="D99" s="300"/>
      <c r="E99" s="300"/>
      <c r="F99" s="300"/>
      <c r="G99" s="300"/>
      <c r="H99" s="290"/>
      <c r="I99" s="698"/>
      <c r="J99" s="698"/>
      <c r="K99" s="698"/>
      <c r="L99" s="698"/>
      <c r="M99" s="698"/>
      <c r="N99" s="698"/>
      <c r="O99" s="732"/>
      <c r="P99" s="732"/>
      <c r="Q99" s="732"/>
      <c r="R99" s="732"/>
      <c r="S99" s="732"/>
      <c r="T99" s="732"/>
      <c r="U99" s="732"/>
      <c r="V99" s="732"/>
      <c r="W99" s="732"/>
      <c r="X99" s="732"/>
      <c r="Y99" s="732"/>
      <c r="Z99" s="732"/>
      <c r="AA99" s="732"/>
      <c r="AB99" s="732"/>
      <c r="AC99" s="732"/>
      <c r="AD99" s="732"/>
      <c r="AE99" s="435"/>
      <c r="AF99" s="435"/>
      <c r="AG99" s="435"/>
      <c r="AH99" s="435"/>
      <c r="AI99" s="698"/>
      <c r="AJ99" s="698"/>
      <c r="AK99" s="698"/>
      <c r="AL99" s="698"/>
      <c r="AM99" s="737"/>
      <c r="AN99" s="698"/>
      <c r="AO99" s="698"/>
      <c r="AP99" s="698"/>
      <c r="AQ99" s="698"/>
      <c r="AR99" s="698"/>
      <c r="AS99" s="698"/>
      <c r="AT99" s="698"/>
      <c r="AU99" s="698"/>
      <c r="AV99" s="698"/>
      <c r="AW99" s="698"/>
      <c r="AX99" s="669"/>
      <c r="AY99" s="698"/>
      <c r="AZ99" s="698"/>
      <c r="BA99" s="698"/>
      <c r="BB99" s="698"/>
      <c r="BC99" s="698"/>
      <c r="BD99" s="698"/>
      <c r="BE99" s="698"/>
      <c r="BF99" s="698"/>
      <c r="BG99" s="698"/>
      <c r="BH99" s="698"/>
      <c r="BI99" s="698"/>
      <c r="BJ99" s="698"/>
      <c r="BK99" s="698"/>
      <c r="BL99" s="698"/>
      <c r="BM99" s="698"/>
      <c r="BN99" s="698"/>
      <c r="BO99" s="698"/>
      <c r="BP99" s="698"/>
      <c r="BQ99" s="698"/>
      <c r="BR99" s="698"/>
      <c r="BS99" s="698"/>
      <c r="BT99" s="698"/>
      <c r="BU99" s="698"/>
      <c r="BV99" s="698"/>
      <c r="BW99" s="698"/>
      <c r="BX99" s="698"/>
      <c r="BY99" s="698"/>
      <c r="BZ99" s="698"/>
      <c r="CA99" s="698"/>
      <c r="CB99" s="698"/>
      <c r="CC99" s="698"/>
      <c r="CD99" s="698"/>
      <c r="CE99" s="698"/>
      <c r="CF99" s="290"/>
      <c r="CG99" s="290"/>
      <c r="CH99" s="290"/>
      <c r="CI99" s="290"/>
      <c r="CJ99" s="290"/>
      <c r="CK99" s="290"/>
      <c r="CL99" s="290"/>
      <c r="CM99" s="290"/>
      <c r="CN99" s="290"/>
    </row>
    <row r="100" spans="1:92" ht="14.25" customHeight="1" x14ac:dyDescent="0.15">
      <c r="A100" s="290"/>
      <c r="B100" s="300"/>
      <c r="C100" s="300"/>
      <c r="D100" s="300"/>
      <c r="E100" s="300"/>
      <c r="F100" s="300"/>
      <c r="G100" s="300"/>
      <c r="H100" s="290"/>
      <c r="I100" s="698"/>
      <c r="J100" s="698"/>
      <c r="K100" s="698"/>
      <c r="L100" s="698"/>
      <c r="M100" s="698"/>
      <c r="N100" s="698"/>
      <c r="O100" s="698"/>
      <c r="P100" s="698"/>
      <c r="Q100" s="698"/>
      <c r="R100" s="698"/>
      <c r="S100" s="698"/>
      <c r="T100" s="698"/>
      <c r="U100" s="698"/>
      <c r="V100" s="698"/>
      <c r="W100" s="698"/>
      <c r="X100" s="698"/>
      <c r="Y100" s="698"/>
      <c r="Z100" s="698"/>
      <c r="AA100" s="698"/>
      <c r="AB100" s="698"/>
      <c r="AC100" s="698"/>
      <c r="AD100" s="698"/>
      <c r="AE100" s="435"/>
      <c r="AF100" s="435"/>
      <c r="AG100" s="435"/>
      <c r="AH100" s="435"/>
      <c r="AI100" s="698"/>
      <c r="AJ100" s="698"/>
      <c r="AK100" s="698"/>
      <c r="AL100" s="698"/>
      <c r="AM100" s="698"/>
      <c r="AN100" s="698"/>
      <c r="AO100" s="698"/>
      <c r="AP100" s="698"/>
      <c r="AQ100" s="698"/>
      <c r="AR100" s="698"/>
      <c r="AS100" s="698"/>
      <c r="AT100" s="698"/>
      <c r="AU100" s="698"/>
      <c r="AV100" s="698"/>
      <c r="AW100" s="698"/>
      <c r="AX100" s="698"/>
      <c r="AY100" s="698"/>
      <c r="AZ100" s="698"/>
      <c r="BA100" s="698"/>
      <c r="BB100" s="698"/>
      <c r="BC100" s="698"/>
      <c r="BD100" s="698"/>
      <c r="BE100" s="698"/>
      <c r="BF100" s="698"/>
      <c r="BG100" s="698"/>
      <c r="BH100" s="698"/>
      <c r="BI100" s="698"/>
      <c r="BJ100" s="698"/>
      <c r="BK100" s="698"/>
      <c r="BL100" s="698"/>
      <c r="BM100" s="698"/>
      <c r="BN100" s="698"/>
      <c r="BO100" s="698"/>
      <c r="BP100" s="698"/>
      <c r="BQ100" s="698"/>
      <c r="BR100" s="698"/>
      <c r="BS100" s="698"/>
      <c r="BT100" s="698"/>
      <c r="BU100" s="698"/>
      <c r="BV100" s="698"/>
      <c r="BW100" s="698"/>
      <c r="BX100" s="698"/>
      <c r="BY100" s="698"/>
      <c r="BZ100" s="698"/>
      <c r="CA100" s="698"/>
      <c r="CB100" s="698"/>
      <c r="CC100" s="698"/>
      <c r="CD100" s="698"/>
      <c r="CE100" s="698"/>
      <c r="CF100" s="290"/>
      <c r="CG100" s="290"/>
      <c r="CH100" s="290"/>
      <c r="CI100" s="290"/>
      <c r="CJ100" s="290"/>
      <c r="CK100" s="290"/>
      <c r="CL100" s="290"/>
      <c r="CM100" s="290"/>
      <c r="CN100" s="290"/>
    </row>
    <row r="101" spans="1:92" ht="14.25" customHeight="1" x14ac:dyDescent="0.15">
      <c r="A101" s="290"/>
      <c r="B101" s="290"/>
      <c r="C101" s="290"/>
      <c r="D101" s="290"/>
      <c r="E101" s="290"/>
      <c r="F101" s="290"/>
      <c r="G101" s="290"/>
      <c r="H101" s="290"/>
      <c r="I101" s="698"/>
      <c r="J101" s="698"/>
      <c r="K101" s="698"/>
      <c r="L101" s="698"/>
      <c r="M101" s="698"/>
      <c r="N101" s="698"/>
      <c r="O101" s="698"/>
      <c r="P101" s="698"/>
      <c r="Q101" s="698"/>
      <c r="R101" s="698"/>
      <c r="S101" s="698"/>
      <c r="T101" s="698"/>
      <c r="U101" s="698"/>
      <c r="V101" s="698"/>
      <c r="W101" s="698"/>
      <c r="X101" s="698"/>
      <c r="Y101" s="698"/>
      <c r="Z101" s="698"/>
      <c r="AA101" s="698"/>
      <c r="AB101" s="698"/>
      <c r="AC101" s="698"/>
      <c r="AD101" s="698"/>
      <c r="AE101" s="435"/>
      <c r="AF101" s="435"/>
      <c r="AG101" s="435"/>
      <c r="AH101" s="435"/>
      <c r="AI101" s="698"/>
      <c r="AJ101" s="698"/>
      <c r="AK101" s="698"/>
      <c r="AL101" s="698"/>
      <c r="AM101" s="698"/>
      <c r="AN101" s="698"/>
      <c r="AO101" s="698"/>
      <c r="AP101" s="698"/>
      <c r="AQ101" s="698"/>
      <c r="AR101" s="698"/>
      <c r="AS101" s="698"/>
      <c r="AT101" s="698"/>
      <c r="AU101" s="698"/>
      <c r="AV101" s="698"/>
      <c r="AW101" s="698"/>
      <c r="AX101" s="698"/>
      <c r="AY101" s="698"/>
      <c r="AZ101" s="698"/>
      <c r="BA101" s="698"/>
      <c r="BB101" s="698"/>
      <c r="BC101" s="698"/>
      <c r="BD101" s="698"/>
      <c r="BE101" s="698"/>
      <c r="BF101" s="698"/>
      <c r="BG101" s="698"/>
      <c r="BH101" s="698"/>
      <c r="BI101" s="698"/>
      <c r="BJ101" s="698"/>
      <c r="BK101" s="698"/>
      <c r="BL101" s="698"/>
      <c r="BM101" s="698"/>
      <c r="BN101" s="698"/>
      <c r="BO101" s="698"/>
      <c r="BP101" s="698"/>
      <c r="BQ101" s="698"/>
      <c r="BR101" s="698"/>
      <c r="BS101" s="698"/>
      <c r="BT101" s="698"/>
      <c r="BU101" s="698"/>
      <c r="BV101" s="698"/>
      <c r="BW101" s="698"/>
      <c r="BX101" s="698"/>
      <c r="BY101" s="698"/>
      <c r="BZ101" s="698"/>
      <c r="CA101" s="698"/>
      <c r="CB101" s="698"/>
      <c r="CC101" s="698"/>
      <c r="CD101" s="698"/>
      <c r="CE101" s="698"/>
      <c r="CF101" s="290"/>
      <c r="CG101" s="290"/>
      <c r="CH101" s="290"/>
      <c r="CI101" s="290"/>
      <c r="CJ101" s="290"/>
      <c r="CK101" s="290"/>
      <c r="CL101" s="290"/>
      <c r="CM101" s="290"/>
      <c r="CN101" s="290"/>
    </row>
    <row r="102" spans="1:92" ht="14.25" customHeight="1" x14ac:dyDescent="0.15">
      <c r="A102" s="290"/>
      <c r="B102" s="290"/>
      <c r="C102" s="290"/>
      <c r="D102" s="290"/>
      <c r="E102" s="290"/>
      <c r="F102" s="36"/>
      <c r="G102" s="36"/>
      <c r="H102" s="36"/>
      <c r="I102" s="728"/>
      <c r="J102" s="435"/>
      <c r="K102" s="435"/>
      <c r="L102" s="435"/>
      <c r="M102" s="435"/>
      <c r="N102" s="435"/>
      <c r="O102" s="732"/>
      <c r="P102" s="732"/>
      <c r="Q102" s="732"/>
      <c r="R102" s="732"/>
      <c r="S102" s="732"/>
      <c r="T102" s="732"/>
      <c r="U102" s="732"/>
      <c r="V102" s="732"/>
      <c r="W102" s="732"/>
      <c r="X102" s="732"/>
      <c r="Y102" s="732"/>
      <c r="Z102" s="732"/>
      <c r="AA102" s="732"/>
      <c r="AB102" s="732"/>
      <c r="AC102" s="732"/>
      <c r="AD102" s="732"/>
      <c r="AE102" s="435"/>
      <c r="AF102" s="435"/>
      <c r="AG102" s="435"/>
      <c r="AH102" s="435"/>
      <c r="AI102" s="728"/>
      <c r="AJ102" s="728"/>
      <c r="AK102" s="728"/>
      <c r="AL102" s="728"/>
      <c r="AM102" s="729"/>
      <c r="AN102" s="729"/>
      <c r="AO102" s="729"/>
      <c r="AP102" s="698"/>
      <c r="AQ102" s="698"/>
      <c r="AR102" s="698"/>
      <c r="AS102" s="698"/>
      <c r="AT102" s="698"/>
      <c r="AU102" s="698"/>
      <c r="AV102" s="698"/>
      <c r="AW102" s="698"/>
      <c r="AX102" s="728"/>
      <c r="AY102" s="728"/>
      <c r="AZ102" s="728"/>
      <c r="BA102" s="728"/>
      <c r="BB102" s="728"/>
      <c r="BC102" s="728"/>
      <c r="BD102" s="728"/>
      <c r="BE102" s="728"/>
      <c r="BF102" s="728"/>
      <c r="BG102" s="728"/>
      <c r="BH102" s="728"/>
      <c r="BI102" s="728"/>
      <c r="BJ102" s="728"/>
      <c r="BK102" s="728"/>
      <c r="BL102" s="728"/>
      <c r="BM102" s="728"/>
      <c r="BN102" s="728"/>
      <c r="BO102" s="728"/>
      <c r="BP102" s="738"/>
      <c r="BQ102" s="738"/>
      <c r="BR102" s="738"/>
      <c r="BS102" s="738"/>
      <c r="BT102" s="738"/>
      <c r="BU102" s="738"/>
      <c r="BV102" s="738"/>
      <c r="BW102" s="738"/>
      <c r="BX102" s="738"/>
      <c r="BY102" s="738"/>
      <c r="BZ102" s="738"/>
      <c r="CA102" s="738"/>
      <c r="CB102" s="738"/>
      <c r="CC102" s="738"/>
      <c r="CD102" s="738"/>
      <c r="CE102" s="738"/>
      <c r="CF102" s="290"/>
      <c r="CG102" s="290"/>
      <c r="CH102" s="290"/>
      <c r="CI102" s="290"/>
      <c r="CJ102" s="290"/>
      <c r="CK102" s="290"/>
      <c r="CL102" s="290"/>
      <c r="CM102" s="290"/>
      <c r="CN102" s="290"/>
    </row>
    <row r="103" spans="1:92" ht="14.25" customHeight="1" x14ac:dyDescent="0.15">
      <c r="A103" s="290"/>
      <c r="B103" s="290"/>
      <c r="C103" s="290"/>
      <c r="D103" s="290"/>
      <c r="E103" s="290"/>
      <c r="F103" s="36"/>
      <c r="G103" s="36"/>
      <c r="H103" s="36"/>
      <c r="I103" s="435"/>
      <c r="J103" s="435"/>
      <c r="K103" s="435"/>
      <c r="L103" s="435"/>
      <c r="M103" s="435"/>
      <c r="N103" s="435"/>
      <c r="O103" s="728"/>
      <c r="P103" s="728"/>
      <c r="Q103" s="728"/>
      <c r="R103" s="728"/>
      <c r="S103" s="728"/>
      <c r="T103" s="728"/>
      <c r="U103" s="728"/>
      <c r="V103" s="728"/>
      <c r="W103" s="728"/>
      <c r="X103" s="728"/>
      <c r="Y103" s="728"/>
      <c r="Z103" s="728"/>
      <c r="AA103" s="728"/>
      <c r="AB103" s="728"/>
      <c r="AC103" s="728"/>
      <c r="AD103" s="728"/>
      <c r="AE103" s="728"/>
      <c r="AF103" s="728"/>
      <c r="AG103" s="728"/>
      <c r="AH103" s="728"/>
      <c r="AI103" s="728"/>
      <c r="AJ103" s="728"/>
      <c r="AK103" s="728"/>
      <c r="AL103" s="728"/>
      <c r="AM103" s="729"/>
      <c r="AN103" s="729"/>
      <c r="AO103" s="729"/>
      <c r="AP103" s="698"/>
      <c r="AQ103" s="698"/>
      <c r="AR103" s="698"/>
      <c r="AS103" s="698"/>
      <c r="AT103" s="698"/>
      <c r="AU103" s="698"/>
      <c r="AV103" s="698"/>
      <c r="AW103" s="698"/>
      <c r="AX103" s="728"/>
      <c r="AY103" s="728"/>
      <c r="AZ103" s="728"/>
      <c r="BA103" s="728"/>
      <c r="BB103" s="728"/>
      <c r="BC103" s="728"/>
      <c r="BD103" s="728"/>
      <c r="BE103" s="728"/>
      <c r="BF103" s="728"/>
      <c r="BG103" s="728"/>
      <c r="BH103" s="728"/>
      <c r="BI103" s="728"/>
      <c r="BJ103" s="728"/>
      <c r="BK103" s="728"/>
      <c r="BL103" s="728"/>
      <c r="BM103" s="728"/>
      <c r="BN103" s="728"/>
      <c r="BO103" s="728"/>
      <c r="BP103" s="738"/>
      <c r="BQ103" s="738"/>
      <c r="BR103" s="738"/>
      <c r="BS103" s="738"/>
      <c r="BT103" s="738"/>
      <c r="BU103" s="738"/>
      <c r="BV103" s="738"/>
      <c r="BW103" s="738"/>
      <c r="BX103" s="738"/>
      <c r="BY103" s="738"/>
      <c r="BZ103" s="738"/>
      <c r="CA103" s="738"/>
      <c r="CB103" s="738"/>
      <c r="CC103" s="738"/>
      <c r="CD103" s="738"/>
      <c r="CE103" s="738"/>
      <c r="CF103" s="290"/>
      <c r="CG103" s="290"/>
      <c r="CH103" s="290"/>
      <c r="CI103" s="290"/>
      <c r="CJ103" s="290"/>
      <c r="CK103" s="290"/>
      <c r="CL103" s="290"/>
      <c r="CM103" s="290"/>
      <c r="CN103" s="290"/>
    </row>
    <row r="104" spans="1:92" ht="14.25" customHeight="1" x14ac:dyDescent="0.15">
      <c r="A104" s="290"/>
      <c r="B104" s="739"/>
      <c r="C104" s="710"/>
      <c r="D104" s="710"/>
      <c r="E104" s="710"/>
      <c r="F104" s="36"/>
      <c r="G104" s="36"/>
      <c r="H104" s="36"/>
      <c r="I104" s="435"/>
      <c r="J104" s="435"/>
      <c r="K104" s="435"/>
      <c r="L104" s="435"/>
      <c r="M104" s="435"/>
      <c r="N104" s="435"/>
      <c r="O104" s="728"/>
      <c r="P104" s="728"/>
      <c r="Q104" s="728"/>
      <c r="R104" s="728"/>
      <c r="S104" s="728"/>
      <c r="T104" s="728"/>
      <c r="U104" s="728"/>
      <c r="V104" s="728"/>
      <c r="W104" s="728"/>
      <c r="X104" s="728"/>
      <c r="Y104" s="728"/>
      <c r="Z104" s="728"/>
      <c r="AA104" s="728"/>
      <c r="AB104" s="728"/>
      <c r="AC104" s="728"/>
      <c r="AD104" s="728"/>
      <c r="AE104" s="728"/>
      <c r="AF104" s="728"/>
      <c r="AG104" s="728"/>
      <c r="AH104" s="728"/>
      <c r="AI104" s="728"/>
      <c r="AJ104" s="728"/>
      <c r="AK104" s="728"/>
      <c r="AL104" s="728"/>
      <c r="AM104" s="729"/>
      <c r="AN104" s="729"/>
      <c r="AO104" s="729"/>
      <c r="AP104" s="698"/>
      <c r="AQ104" s="698"/>
      <c r="AR104" s="698"/>
      <c r="AS104" s="698"/>
      <c r="AT104" s="698"/>
      <c r="AU104" s="698"/>
      <c r="AV104" s="698"/>
      <c r="AW104" s="698"/>
      <c r="AX104" s="728"/>
      <c r="AY104" s="728"/>
      <c r="AZ104" s="728"/>
      <c r="BA104" s="728"/>
      <c r="BB104" s="728"/>
      <c r="BC104" s="728"/>
      <c r="BD104" s="728"/>
      <c r="BE104" s="728"/>
      <c r="BF104" s="728"/>
      <c r="BG104" s="728"/>
      <c r="BH104" s="728"/>
      <c r="BI104" s="728"/>
      <c r="BJ104" s="728"/>
      <c r="BK104" s="728"/>
      <c r="BL104" s="728"/>
      <c r="BM104" s="728"/>
      <c r="BN104" s="728"/>
      <c r="BO104" s="728"/>
      <c r="BP104" s="738"/>
      <c r="BQ104" s="738"/>
      <c r="BR104" s="738"/>
      <c r="BS104" s="738"/>
      <c r="BT104" s="738"/>
      <c r="BU104" s="738"/>
      <c r="BV104" s="738"/>
      <c r="BW104" s="738"/>
      <c r="BX104" s="738"/>
      <c r="BY104" s="738"/>
      <c r="BZ104" s="738"/>
      <c r="CA104" s="738"/>
      <c r="CB104" s="738"/>
      <c r="CC104" s="738"/>
      <c r="CD104" s="738"/>
      <c r="CE104" s="738"/>
      <c r="CF104" s="290"/>
      <c r="CG104" s="290"/>
      <c r="CH104" s="290"/>
      <c r="CI104" s="290"/>
      <c r="CJ104" s="290"/>
      <c r="CK104" s="290"/>
      <c r="CL104" s="290"/>
      <c r="CM104" s="290"/>
      <c r="CN104" s="290"/>
    </row>
    <row r="105" spans="1:92" ht="14.25" customHeight="1" x14ac:dyDescent="0.15">
      <c r="A105" s="290"/>
      <c r="B105" s="710"/>
      <c r="C105" s="710"/>
      <c r="D105" s="710"/>
      <c r="E105" s="710"/>
      <c r="F105" s="36"/>
      <c r="G105" s="36"/>
      <c r="H105" s="36"/>
      <c r="I105" s="728"/>
      <c r="J105" s="435"/>
      <c r="K105" s="435"/>
      <c r="L105" s="435"/>
      <c r="M105" s="435"/>
      <c r="N105" s="435"/>
      <c r="O105" s="732"/>
      <c r="P105" s="732"/>
      <c r="Q105" s="732"/>
      <c r="R105" s="732"/>
      <c r="S105" s="732"/>
      <c r="T105" s="732"/>
      <c r="U105" s="732"/>
      <c r="V105" s="732"/>
      <c r="W105" s="732"/>
      <c r="X105" s="732"/>
      <c r="Y105" s="732"/>
      <c r="Z105" s="732"/>
      <c r="AA105" s="732"/>
      <c r="AB105" s="732"/>
      <c r="AC105" s="732"/>
      <c r="AD105" s="732"/>
      <c r="AE105" s="435"/>
      <c r="AF105" s="435"/>
      <c r="AG105" s="435"/>
      <c r="AH105" s="435"/>
      <c r="AI105" s="728"/>
      <c r="AJ105" s="728"/>
      <c r="AK105" s="728"/>
      <c r="AL105" s="728"/>
      <c r="AM105" s="729"/>
      <c r="AN105" s="729"/>
      <c r="AO105" s="729"/>
      <c r="AP105" s="698"/>
      <c r="AQ105" s="698"/>
      <c r="AR105" s="698"/>
      <c r="AS105" s="698"/>
      <c r="AT105" s="698"/>
      <c r="AU105" s="698"/>
      <c r="AV105" s="698"/>
      <c r="AW105" s="698"/>
      <c r="AX105" s="728"/>
      <c r="AY105" s="728"/>
      <c r="AZ105" s="728"/>
      <c r="BA105" s="728"/>
      <c r="BB105" s="728"/>
      <c r="BC105" s="728"/>
      <c r="BD105" s="728"/>
      <c r="BE105" s="728"/>
      <c r="BF105" s="728"/>
      <c r="BG105" s="728"/>
      <c r="BH105" s="728"/>
      <c r="BI105" s="728"/>
      <c r="BJ105" s="728"/>
      <c r="BK105" s="728"/>
      <c r="BL105" s="728"/>
      <c r="BM105" s="728"/>
      <c r="BN105" s="728"/>
      <c r="BO105" s="728"/>
      <c r="BP105" s="738"/>
      <c r="BQ105" s="738"/>
      <c r="BR105" s="738"/>
      <c r="BS105" s="738"/>
      <c r="BT105" s="738"/>
      <c r="BU105" s="738"/>
      <c r="BV105" s="738"/>
      <c r="BW105" s="738"/>
      <c r="BX105" s="738"/>
      <c r="BY105" s="738"/>
      <c r="BZ105" s="738"/>
      <c r="CA105" s="738"/>
      <c r="CB105" s="738"/>
      <c r="CC105" s="738"/>
      <c r="CD105" s="738"/>
      <c r="CE105" s="738"/>
      <c r="CF105" s="290"/>
      <c r="CG105" s="290"/>
      <c r="CH105" s="290"/>
      <c r="CI105" s="290"/>
      <c r="CJ105" s="290"/>
      <c r="CK105" s="290"/>
      <c r="CL105" s="290"/>
      <c r="CM105" s="290"/>
      <c r="CN105" s="290"/>
    </row>
    <row r="106" spans="1:92" ht="14.25" customHeight="1" x14ac:dyDescent="0.15">
      <c r="A106" s="290"/>
      <c r="B106" s="710"/>
      <c r="C106" s="710"/>
      <c r="D106" s="710"/>
      <c r="E106" s="710"/>
      <c r="F106" s="36"/>
      <c r="G106" s="36"/>
      <c r="H106" s="36"/>
      <c r="I106" s="435"/>
      <c r="J106" s="435"/>
      <c r="K106" s="435"/>
      <c r="L106" s="435"/>
      <c r="M106" s="435"/>
      <c r="N106" s="435"/>
      <c r="O106" s="728"/>
      <c r="P106" s="728"/>
      <c r="Q106" s="728"/>
      <c r="R106" s="728"/>
      <c r="S106" s="728"/>
      <c r="T106" s="728"/>
      <c r="U106" s="728"/>
      <c r="V106" s="728"/>
      <c r="W106" s="728"/>
      <c r="X106" s="728"/>
      <c r="Y106" s="728"/>
      <c r="Z106" s="728"/>
      <c r="AA106" s="728"/>
      <c r="AB106" s="728"/>
      <c r="AC106" s="728"/>
      <c r="AD106" s="728"/>
      <c r="AE106" s="728"/>
      <c r="AF106" s="728"/>
      <c r="AG106" s="728"/>
      <c r="AH106" s="728"/>
      <c r="AI106" s="728"/>
      <c r="AJ106" s="728"/>
      <c r="AK106" s="728"/>
      <c r="AL106" s="728"/>
      <c r="AM106" s="729"/>
      <c r="AN106" s="729"/>
      <c r="AO106" s="729"/>
      <c r="AP106" s="698"/>
      <c r="AQ106" s="698"/>
      <c r="AR106" s="698"/>
      <c r="AS106" s="698"/>
      <c r="AT106" s="698"/>
      <c r="AU106" s="698"/>
      <c r="AV106" s="698"/>
      <c r="AW106" s="698"/>
      <c r="AX106" s="728"/>
      <c r="AY106" s="728"/>
      <c r="AZ106" s="728"/>
      <c r="BA106" s="728"/>
      <c r="BB106" s="728"/>
      <c r="BC106" s="728"/>
      <c r="BD106" s="728"/>
      <c r="BE106" s="728"/>
      <c r="BF106" s="728"/>
      <c r="BG106" s="728"/>
      <c r="BH106" s="728"/>
      <c r="BI106" s="728"/>
      <c r="BJ106" s="728"/>
      <c r="BK106" s="728"/>
      <c r="BL106" s="728"/>
      <c r="BM106" s="728"/>
      <c r="BN106" s="728"/>
      <c r="BO106" s="728"/>
      <c r="BP106" s="738"/>
      <c r="BQ106" s="738"/>
      <c r="BR106" s="738"/>
      <c r="BS106" s="738"/>
      <c r="BT106" s="738"/>
      <c r="BU106" s="738"/>
      <c r="BV106" s="738"/>
      <c r="BW106" s="738"/>
      <c r="BX106" s="738"/>
      <c r="BY106" s="738"/>
      <c r="BZ106" s="738"/>
      <c r="CA106" s="738"/>
      <c r="CB106" s="738"/>
      <c r="CC106" s="738"/>
      <c r="CD106" s="738"/>
      <c r="CE106" s="738"/>
      <c r="CF106" s="290"/>
      <c r="CG106" s="290"/>
      <c r="CH106" s="290"/>
      <c r="CI106" s="290"/>
      <c r="CJ106" s="290"/>
      <c r="CK106" s="290"/>
      <c r="CL106" s="290"/>
      <c r="CM106" s="290"/>
      <c r="CN106" s="290"/>
    </row>
    <row r="107" spans="1:92" ht="14.25" customHeight="1" x14ac:dyDescent="0.15">
      <c r="A107" s="290"/>
      <c r="B107" s="710"/>
      <c r="C107" s="710"/>
      <c r="D107" s="710"/>
      <c r="E107" s="710"/>
      <c r="F107" s="36"/>
      <c r="G107" s="36"/>
      <c r="H107" s="36"/>
      <c r="I107" s="435"/>
      <c r="J107" s="435"/>
      <c r="K107" s="435"/>
      <c r="L107" s="435"/>
      <c r="M107" s="435"/>
      <c r="N107" s="435"/>
      <c r="O107" s="728"/>
      <c r="P107" s="728"/>
      <c r="Q107" s="728"/>
      <c r="R107" s="728"/>
      <c r="S107" s="728"/>
      <c r="T107" s="728"/>
      <c r="U107" s="728"/>
      <c r="V107" s="728"/>
      <c r="W107" s="728"/>
      <c r="X107" s="728"/>
      <c r="Y107" s="728"/>
      <c r="Z107" s="728"/>
      <c r="AA107" s="728"/>
      <c r="AB107" s="728"/>
      <c r="AC107" s="728"/>
      <c r="AD107" s="728"/>
      <c r="AE107" s="728"/>
      <c r="AF107" s="728"/>
      <c r="AG107" s="728"/>
      <c r="AH107" s="728"/>
      <c r="AI107" s="728"/>
      <c r="AJ107" s="728"/>
      <c r="AK107" s="728"/>
      <c r="AL107" s="728"/>
      <c r="AM107" s="729"/>
      <c r="AN107" s="729"/>
      <c r="AO107" s="729"/>
      <c r="AP107" s="698"/>
      <c r="AQ107" s="698"/>
      <c r="AR107" s="698"/>
      <c r="AS107" s="698"/>
      <c r="AT107" s="698"/>
      <c r="AU107" s="698"/>
      <c r="AV107" s="698"/>
      <c r="AW107" s="698"/>
      <c r="AX107" s="728"/>
      <c r="AY107" s="728"/>
      <c r="AZ107" s="728"/>
      <c r="BA107" s="728"/>
      <c r="BB107" s="728"/>
      <c r="BC107" s="728"/>
      <c r="BD107" s="728"/>
      <c r="BE107" s="728"/>
      <c r="BF107" s="728"/>
      <c r="BG107" s="728"/>
      <c r="BH107" s="728"/>
      <c r="BI107" s="728"/>
      <c r="BJ107" s="728"/>
      <c r="BK107" s="728"/>
      <c r="BL107" s="728"/>
      <c r="BM107" s="728"/>
      <c r="BN107" s="728"/>
      <c r="BO107" s="728"/>
      <c r="BP107" s="738"/>
      <c r="BQ107" s="738"/>
      <c r="BR107" s="738"/>
      <c r="BS107" s="738"/>
      <c r="BT107" s="738"/>
      <c r="BU107" s="738"/>
      <c r="BV107" s="738"/>
      <c r="BW107" s="738"/>
      <c r="BX107" s="738"/>
      <c r="BY107" s="738"/>
      <c r="BZ107" s="738"/>
      <c r="CA107" s="738"/>
      <c r="CB107" s="738"/>
      <c r="CC107" s="738"/>
      <c r="CD107" s="738"/>
      <c r="CE107" s="738"/>
      <c r="CF107" s="290"/>
      <c r="CG107" s="290"/>
      <c r="CH107" s="290"/>
      <c r="CI107" s="290"/>
      <c r="CJ107" s="290"/>
      <c r="CK107" s="290"/>
      <c r="CL107" s="290"/>
      <c r="CM107" s="290"/>
      <c r="CN107" s="290"/>
    </row>
    <row r="108" spans="1:92" ht="14.25" customHeight="1" x14ac:dyDescent="0.15">
      <c r="A108" s="290"/>
      <c r="B108" s="710"/>
      <c r="C108" s="710"/>
      <c r="D108" s="710"/>
      <c r="E108" s="710"/>
      <c r="F108" s="36"/>
      <c r="G108" s="36"/>
      <c r="H108" s="36"/>
      <c r="I108" s="41"/>
      <c r="J108" s="291"/>
      <c r="K108" s="291"/>
      <c r="L108" s="291"/>
      <c r="M108" s="291"/>
      <c r="N108" s="291"/>
      <c r="O108" s="39"/>
      <c r="P108" s="297"/>
      <c r="Q108" s="39"/>
      <c r="R108" s="39"/>
      <c r="S108" s="39"/>
      <c r="T108" s="39"/>
      <c r="U108" s="39"/>
      <c r="V108" s="39"/>
      <c r="W108" s="39"/>
      <c r="X108" s="39"/>
      <c r="Y108" s="39"/>
      <c r="Z108" s="39"/>
      <c r="AA108" s="39"/>
      <c r="AB108" s="39"/>
      <c r="AC108" s="39"/>
      <c r="AD108" s="39"/>
      <c r="AE108" s="289"/>
      <c r="AF108" s="289"/>
      <c r="AG108" s="289"/>
      <c r="AH108" s="289"/>
      <c r="AI108" s="36"/>
      <c r="AJ108" s="36"/>
      <c r="AK108" s="36"/>
      <c r="AL108" s="36"/>
      <c r="AM108" s="290"/>
      <c r="AN108" s="290"/>
      <c r="AO108" s="290"/>
      <c r="AP108" s="290"/>
      <c r="AQ108" s="290"/>
      <c r="AR108" s="290"/>
      <c r="AS108" s="290"/>
      <c r="AT108" s="290"/>
      <c r="AU108" s="290"/>
      <c r="AV108" s="290"/>
      <c r="AW108" s="290"/>
      <c r="AX108" s="36"/>
      <c r="AY108" s="36"/>
      <c r="AZ108" s="36"/>
      <c r="BA108" s="36"/>
      <c r="BB108" s="36"/>
      <c r="BC108" s="36"/>
      <c r="BD108" s="36"/>
      <c r="BE108" s="36"/>
      <c r="BF108" s="36"/>
      <c r="BG108" s="36"/>
      <c r="BH108" s="36"/>
      <c r="BI108" s="36"/>
      <c r="BJ108" s="36"/>
      <c r="BK108" s="36"/>
      <c r="BL108" s="36"/>
      <c r="BM108" s="36"/>
      <c r="BN108" s="36"/>
      <c r="BO108" s="36"/>
      <c r="BP108" s="40"/>
      <c r="BQ108" s="40"/>
      <c r="BR108" s="40"/>
      <c r="BS108" s="40"/>
      <c r="BT108" s="40"/>
      <c r="BU108" s="40"/>
      <c r="BV108" s="40"/>
      <c r="BW108" s="40"/>
      <c r="BX108" s="40"/>
      <c r="BY108" s="40"/>
      <c r="BZ108" s="40"/>
      <c r="CA108" s="40"/>
      <c r="CB108" s="40"/>
      <c r="CC108" s="40"/>
      <c r="CD108" s="40"/>
      <c r="CE108" s="40"/>
      <c r="CF108" s="290"/>
      <c r="CG108" s="290"/>
      <c r="CH108" s="290"/>
      <c r="CI108" s="290"/>
      <c r="CJ108" s="290"/>
      <c r="CK108" s="290"/>
      <c r="CL108" s="290"/>
      <c r="CM108" s="290"/>
      <c r="CN108" s="290"/>
    </row>
    <row r="109" spans="1:92" ht="14.25" customHeight="1" x14ac:dyDescent="0.15">
      <c r="A109" s="290"/>
      <c r="B109" s="710"/>
      <c r="C109" s="710"/>
      <c r="D109" s="710"/>
      <c r="E109" s="710"/>
      <c r="F109" s="36"/>
      <c r="G109" s="36"/>
      <c r="H109" s="36"/>
      <c r="I109" s="291"/>
      <c r="J109" s="291"/>
      <c r="K109" s="291"/>
      <c r="L109" s="291"/>
      <c r="M109" s="291"/>
      <c r="N109" s="291"/>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290"/>
      <c r="AN109" s="290"/>
      <c r="AO109" s="290"/>
      <c r="AP109" s="290"/>
      <c r="AQ109" s="290"/>
      <c r="AR109" s="290"/>
      <c r="AS109" s="290"/>
      <c r="AT109" s="290"/>
      <c r="AU109" s="290"/>
      <c r="AV109" s="290"/>
      <c r="AW109" s="290"/>
      <c r="AX109" s="36"/>
      <c r="AY109" s="36"/>
      <c r="AZ109" s="36"/>
      <c r="BA109" s="36"/>
      <c r="BB109" s="36"/>
      <c r="BC109" s="36"/>
      <c r="BD109" s="36"/>
      <c r="BE109" s="36"/>
      <c r="BF109" s="36"/>
      <c r="BG109" s="36"/>
      <c r="BH109" s="36"/>
      <c r="BI109" s="36"/>
      <c r="BJ109" s="36"/>
      <c r="BK109" s="36"/>
      <c r="BL109" s="36"/>
      <c r="BM109" s="36"/>
      <c r="BN109" s="36"/>
      <c r="BO109" s="36"/>
      <c r="BP109" s="40"/>
      <c r="BQ109" s="40"/>
      <c r="BR109" s="40"/>
      <c r="BS109" s="40"/>
      <c r="BT109" s="40"/>
      <c r="BU109" s="40"/>
      <c r="BV109" s="40"/>
      <c r="BW109" s="40"/>
      <c r="BX109" s="40"/>
      <c r="BY109" s="40"/>
      <c r="BZ109" s="40"/>
      <c r="CA109" s="40"/>
      <c r="CB109" s="40"/>
      <c r="CC109" s="40"/>
      <c r="CD109" s="40"/>
      <c r="CE109" s="40"/>
      <c r="CF109" s="290"/>
      <c r="CG109" s="290"/>
      <c r="CH109" s="290"/>
      <c r="CI109" s="290"/>
      <c r="CJ109" s="290"/>
      <c r="CK109" s="290"/>
      <c r="CL109" s="290"/>
      <c r="CM109" s="290"/>
      <c r="CN109" s="290"/>
    </row>
    <row r="110" spans="1:92" ht="14.25" customHeight="1" x14ac:dyDescent="0.15">
      <c r="A110" s="290"/>
      <c r="B110" s="710"/>
      <c r="C110" s="710"/>
      <c r="D110" s="710"/>
      <c r="E110" s="710"/>
      <c r="F110" s="36"/>
      <c r="G110" s="36"/>
      <c r="H110" s="36"/>
      <c r="I110" s="291"/>
      <c r="J110" s="291"/>
      <c r="K110" s="291"/>
      <c r="L110" s="298"/>
      <c r="M110" s="290"/>
      <c r="N110" s="290"/>
      <c r="O110" s="290"/>
      <c r="P110" s="290"/>
      <c r="Q110" s="290"/>
      <c r="R110" s="290"/>
      <c r="S110" s="290"/>
      <c r="T110" s="290"/>
      <c r="U110" s="290"/>
      <c r="V110" s="290"/>
      <c r="W110" s="290"/>
      <c r="X110" s="290"/>
      <c r="Y110" s="290"/>
      <c r="Z110" s="290"/>
      <c r="AA110" s="290"/>
      <c r="AB110" s="290"/>
      <c r="AC110" s="290"/>
      <c r="AD110" s="290"/>
      <c r="AE110" s="290"/>
      <c r="AF110" s="290"/>
      <c r="AG110" s="290"/>
      <c r="AH110" s="290"/>
      <c r="AI110" s="290"/>
      <c r="AJ110" s="290"/>
      <c r="AK110" s="290"/>
      <c r="AL110" s="290"/>
      <c r="AM110" s="290"/>
      <c r="AN110" s="290"/>
      <c r="AO110" s="290"/>
      <c r="AP110" s="290"/>
      <c r="AQ110" s="290"/>
      <c r="AR110" s="290"/>
      <c r="AS110" s="290"/>
      <c r="AT110" s="290"/>
      <c r="AU110" s="290"/>
      <c r="AV110" s="290"/>
      <c r="AW110" s="290"/>
      <c r="AX110" s="290"/>
      <c r="AY110" s="290"/>
      <c r="AZ110" s="290"/>
      <c r="BA110" s="290"/>
      <c r="BB110" s="290"/>
      <c r="BC110" s="290"/>
      <c r="BD110" s="290"/>
      <c r="BE110" s="290"/>
      <c r="BF110" s="290"/>
      <c r="BG110" s="290"/>
      <c r="BH110" s="290"/>
      <c r="BI110" s="290"/>
      <c r="BJ110" s="290"/>
      <c r="BK110" s="290"/>
      <c r="BL110" s="290"/>
      <c r="BM110" s="290"/>
      <c r="BN110" s="290"/>
      <c r="BO110" s="290"/>
      <c r="BP110" s="290"/>
      <c r="BQ110" s="290"/>
      <c r="BR110" s="290"/>
      <c r="BS110" s="290"/>
      <c r="BT110" s="290"/>
      <c r="BU110" s="290"/>
      <c r="BV110" s="290"/>
      <c r="BW110" s="290"/>
      <c r="BX110" s="290"/>
      <c r="BY110" s="290"/>
      <c r="BZ110" s="290"/>
      <c r="CA110" s="290"/>
      <c r="CB110" s="290"/>
      <c r="CC110" s="290"/>
      <c r="CD110" s="290"/>
      <c r="CE110" s="290"/>
      <c r="CF110" s="290"/>
      <c r="CG110" s="290"/>
      <c r="CH110" s="290"/>
      <c r="CI110" s="290"/>
      <c r="CJ110" s="290"/>
      <c r="CK110" s="290"/>
      <c r="CL110" s="290"/>
      <c r="CM110" s="290"/>
      <c r="CN110" s="290"/>
    </row>
    <row r="111" spans="1:92" ht="14.25" customHeight="1" x14ac:dyDescent="0.15">
      <c r="A111" s="290"/>
      <c r="B111" s="6"/>
      <c r="C111" s="6"/>
      <c r="D111" s="6"/>
      <c r="E111" s="6"/>
      <c r="F111" s="36"/>
      <c r="G111" s="36"/>
      <c r="H111" s="36"/>
      <c r="I111" s="291"/>
      <c r="J111" s="291"/>
      <c r="K111" s="291"/>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290"/>
      <c r="AJ111" s="290"/>
      <c r="AK111" s="290"/>
      <c r="AL111" s="290"/>
      <c r="AM111" s="290"/>
      <c r="AN111" s="290"/>
      <c r="AO111" s="290"/>
      <c r="AP111" s="717"/>
      <c r="AQ111" s="718"/>
      <c r="AR111" s="718"/>
      <c r="AS111" s="718"/>
      <c r="AT111" s="718"/>
      <c r="AU111" s="718"/>
      <c r="AV111" s="718"/>
      <c r="AW111" s="718"/>
      <c r="AX111" s="718"/>
      <c r="AY111" s="718"/>
      <c r="AZ111" s="718"/>
      <c r="BA111" s="719"/>
      <c r="BB111" s="720"/>
      <c r="BC111" s="720"/>
      <c r="BD111" s="720"/>
      <c r="BE111" s="720"/>
      <c r="BF111" s="720"/>
      <c r="BG111" s="720"/>
      <c r="BH111" s="720"/>
      <c r="BI111" s="720"/>
      <c r="BJ111" s="720"/>
      <c r="BK111" s="720"/>
      <c r="BL111" s="720"/>
      <c r="BM111" s="720"/>
      <c r="BN111" s="720"/>
      <c r="BO111" s="720"/>
      <c r="BP111" s="720"/>
      <c r="BQ111" s="720"/>
      <c r="BR111" s="720"/>
      <c r="BS111" s="720"/>
      <c r="BT111" s="720"/>
      <c r="BU111" s="720"/>
      <c r="BV111" s="720"/>
      <c r="BW111" s="720"/>
      <c r="BX111" s="720"/>
      <c r="BY111" s="720"/>
      <c r="BZ111" s="720"/>
      <c r="CA111" s="720"/>
      <c r="CB111" s="717"/>
      <c r="CC111" s="718"/>
      <c r="CD111" s="718"/>
      <c r="CE111" s="718"/>
      <c r="CF111" s="290"/>
      <c r="CG111" s="290"/>
      <c r="CH111" s="290"/>
      <c r="CI111" s="290"/>
      <c r="CJ111" s="290"/>
      <c r="CK111" s="290"/>
      <c r="CL111" s="290"/>
      <c r="CM111" s="290"/>
      <c r="CN111" s="290"/>
    </row>
    <row r="112" spans="1:92" ht="14.25" customHeight="1" x14ac:dyDescent="0.15">
      <c r="A112" s="290"/>
      <c r="B112" s="698"/>
      <c r="C112" s="698"/>
      <c r="D112" s="698"/>
      <c r="E112" s="698"/>
      <c r="F112" s="36"/>
      <c r="G112" s="36"/>
      <c r="H112" s="36"/>
      <c r="I112" s="291"/>
      <c r="J112" s="291"/>
      <c r="K112" s="291"/>
      <c r="L112" s="290"/>
      <c r="M112" s="290"/>
      <c r="N112" s="290"/>
      <c r="O112" s="290"/>
      <c r="P112" s="290"/>
      <c r="Q112" s="297"/>
      <c r="R112" s="290"/>
      <c r="S112" s="290"/>
      <c r="T112" s="290"/>
      <c r="U112" s="290"/>
      <c r="V112" s="290"/>
      <c r="W112" s="290"/>
      <c r="X112" s="698"/>
      <c r="Y112" s="698"/>
      <c r="Z112" s="698"/>
      <c r="AA112" s="698"/>
      <c r="AB112" s="698"/>
      <c r="AC112" s="698"/>
      <c r="AD112" s="698"/>
      <c r="AE112" s="698"/>
      <c r="AF112" s="290"/>
      <c r="AG112" s="290"/>
      <c r="AH112" s="290"/>
      <c r="AI112" s="290"/>
      <c r="AJ112" s="290"/>
      <c r="AK112" s="290"/>
      <c r="AL112" s="290"/>
      <c r="AM112" s="290"/>
      <c r="AN112" s="290"/>
      <c r="AO112" s="290"/>
      <c r="AP112" s="718"/>
      <c r="AQ112" s="718"/>
      <c r="AR112" s="718"/>
      <c r="AS112" s="718"/>
      <c r="AT112" s="718"/>
      <c r="AU112" s="718"/>
      <c r="AV112" s="718"/>
      <c r="AW112" s="718"/>
      <c r="AX112" s="718"/>
      <c r="AY112" s="718"/>
      <c r="AZ112" s="718"/>
      <c r="BA112" s="720"/>
      <c r="BB112" s="720"/>
      <c r="BC112" s="720"/>
      <c r="BD112" s="720"/>
      <c r="BE112" s="720"/>
      <c r="BF112" s="720"/>
      <c r="BG112" s="720"/>
      <c r="BH112" s="720"/>
      <c r="BI112" s="720"/>
      <c r="BJ112" s="720"/>
      <c r="BK112" s="720"/>
      <c r="BL112" s="720"/>
      <c r="BM112" s="720"/>
      <c r="BN112" s="720"/>
      <c r="BO112" s="720"/>
      <c r="BP112" s="720"/>
      <c r="BQ112" s="720"/>
      <c r="BR112" s="720"/>
      <c r="BS112" s="720"/>
      <c r="BT112" s="720"/>
      <c r="BU112" s="720"/>
      <c r="BV112" s="720"/>
      <c r="BW112" s="720"/>
      <c r="BX112" s="720"/>
      <c r="BY112" s="720"/>
      <c r="BZ112" s="720"/>
      <c r="CA112" s="720"/>
      <c r="CB112" s="718"/>
      <c r="CC112" s="718"/>
      <c r="CD112" s="718"/>
      <c r="CE112" s="718"/>
      <c r="CF112" s="290"/>
      <c r="CG112" s="290"/>
      <c r="CH112" s="290"/>
      <c r="CI112" s="290"/>
      <c r="CJ112" s="290"/>
      <c r="CK112" s="290"/>
      <c r="CL112" s="290"/>
      <c r="CM112" s="290"/>
      <c r="CN112" s="290"/>
    </row>
    <row r="113" spans="1:92" ht="14.25" customHeight="1" x14ac:dyDescent="0.15">
      <c r="A113" s="290"/>
      <c r="B113" s="698"/>
      <c r="C113" s="698"/>
      <c r="D113" s="698"/>
      <c r="E113" s="698"/>
      <c r="F113" s="36"/>
      <c r="G113" s="36"/>
      <c r="H113" s="36"/>
      <c r="I113" s="36"/>
      <c r="J113" s="36"/>
      <c r="K113" s="36"/>
      <c r="L113" s="290"/>
      <c r="M113" s="290"/>
      <c r="N113" s="290"/>
      <c r="O113" s="290"/>
      <c r="P113" s="290"/>
      <c r="Q113" s="290"/>
      <c r="R113" s="290"/>
      <c r="S113" s="290"/>
      <c r="T113" s="290"/>
      <c r="U113" s="290"/>
      <c r="V113" s="290"/>
      <c r="W113" s="290"/>
      <c r="X113" s="290"/>
      <c r="Y113" s="290"/>
      <c r="Z113" s="290"/>
      <c r="AA113" s="290"/>
      <c r="AB113" s="290"/>
      <c r="AC113" s="290"/>
      <c r="AD113" s="290"/>
      <c r="AE113" s="290"/>
      <c r="AF113" s="290"/>
      <c r="AG113" s="290"/>
      <c r="AH113" s="290"/>
      <c r="AI113" s="290"/>
      <c r="AJ113" s="290"/>
      <c r="AK113" s="290"/>
      <c r="AL113" s="290"/>
      <c r="AM113" s="290"/>
      <c r="AN113" s="290"/>
      <c r="AO113" s="290"/>
      <c r="AP113" s="290"/>
      <c r="AQ113" s="290"/>
      <c r="AR113" s="290"/>
      <c r="AS113" s="290"/>
      <c r="AT113" s="290"/>
      <c r="AU113" s="290"/>
      <c r="AV113" s="290"/>
      <c r="AW113" s="290"/>
      <c r="AX113" s="290"/>
      <c r="AY113" s="290"/>
      <c r="AZ113" s="290"/>
      <c r="BA113" s="290"/>
      <c r="BB113" s="290"/>
      <c r="BC113" s="290"/>
      <c r="BD113" s="290"/>
      <c r="BE113" s="290"/>
      <c r="BF113" s="290"/>
      <c r="BG113" s="290"/>
      <c r="BH113" s="290"/>
      <c r="BI113" s="290"/>
      <c r="BJ113" s="290"/>
      <c r="BK113" s="290"/>
      <c r="BL113" s="290"/>
      <c r="BM113" s="290"/>
      <c r="BN113" s="290"/>
      <c r="BO113" s="290"/>
      <c r="BP113" s="290"/>
      <c r="BQ113" s="290"/>
      <c r="BR113" s="290"/>
      <c r="BS113" s="290"/>
      <c r="BT113" s="290"/>
      <c r="BU113" s="290"/>
      <c r="BV113" s="290"/>
      <c r="BW113" s="290"/>
      <c r="BX113" s="290"/>
      <c r="BY113" s="290"/>
      <c r="BZ113" s="290"/>
      <c r="CA113" s="290"/>
      <c r="CB113" s="290"/>
      <c r="CC113" s="290"/>
      <c r="CD113" s="290"/>
      <c r="CE113" s="290"/>
      <c r="CF113" s="290"/>
      <c r="CG113" s="290"/>
      <c r="CH113" s="290"/>
      <c r="CI113" s="290"/>
      <c r="CJ113" s="290"/>
      <c r="CK113" s="290"/>
      <c r="CL113" s="290"/>
      <c r="CM113" s="290"/>
      <c r="CN113" s="290"/>
    </row>
    <row r="114" spans="1:92" ht="14.25" customHeight="1" x14ac:dyDescent="0.15">
      <c r="A114" s="290"/>
      <c r="B114" s="698"/>
      <c r="C114" s="698"/>
      <c r="D114" s="698"/>
      <c r="E114" s="698"/>
      <c r="F114" s="290"/>
      <c r="G114" s="290"/>
      <c r="H114" s="290"/>
      <c r="I114" s="290"/>
      <c r="J114" s="290"/>
      <c r="K114" s="290"/>
      <c r="L114" s="297"/>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90"/>
      <c r="AM114" s="290"/>
      <c r="AN114" s="290"/>
      <c r="AO114" s="290"/>
      <c r="AP114" s="717"/>
      <c r="AQ114" s="718"/>
      <c r="AR114" s="718"/>
      <c r="AS114" s="718"/>
      <c r="AT114" s="718"/>
      <c r="AU114" s="718"/>
      <c r="AV114" s="718"/>
      <c r="AW114" s="718"/>
      <c r="AX114" s="718"/>
      <c r="AY114" s="718"/>
      <c r="AZ114" s="718"/>
      <c r="BA114" s="719"/>
      <c r="BB114" s="720"/>
      <c r="BC114" s="720"/>
      <c r="BD114" s="720"/>
      <c r="BE114" s="720"/>
      <c r="BF114" s="720"/>
      <c r="BG114" s="720"/>
      <c r="BH114" s="720"/>
      <c r="BI114" s="720"/>
      <c r="BJ114" s="720"/>
      <c r="BK114" s="720"/>
      <c r="BL114" s="720"/>
      <c r="BM114" s="720"/>
      <c r="BN114" s="720"/>
      <c r="BO114" s="720"/>
      <c r="BP114" s="720"/>
      <c r="BQ114" s="720"/>
      <c r="BR114" s="720"/>
      <c r="BS114" s="720"/>
      <c r="BT114" s="720"/>
      <c r="BU114" s="720"/>
      <c r="BV114" s="720"/>
      <c r="BW114" s="720"/>
      <c r="BX114" s="720"/>
      <c r="BY114" s="720"/>
      <c r="BZ114" s="720"/>
      <c r="CA114" s="720"/>
      <c r="CB114" s="717"/>
      <c r="CC114" s="718"/>
      <c r="CD114" s="718"/>
      <c r="CE114" s="718"/>
      <c r="CF114" s="290"/>
      <c r="CG114" s="290"/>
      <c r="CH114" s="290"/>
      <c r="CI114" s="290"/>
      <c r="CJ114" s="290"/>
      <c r="CK114" s="290"/>
      <c r="CL114" s="290"/>
      <c r="CM114" s="290"/>
      <c r="CN114" s="290"/>
    </row>
    <row r="115" spans="1:92" ht="14.25" customHeight="1" x14ac:dyDescent="0.15">
      <c r="A115" s="290"/>
      <c r="B115" s="290"/>
      <c r="C115" s="290"/>
      <c r="D115" s="290"/>
      <c r="E115" s="290"/>
      <c r="F115" s="290"/>
      <c r="G115" s="290"/>
      <c r="H115" s="290"/>
      <c r="I115" s="290"/>
      <c r="J115" s="290"/>
      <c r="K115" s="290"/>
      <c r="L115" s="290"/>
      <c r="M115" s="290"/>
      <c r="N115" s="290"/>
      <c r="O115" s="290"/>
      <c r="P115" s="290"/>
      <c r="Q115" s="290"/>
      <c r="R115" s="290"/>
      <c r="S115" s="290"/>
      <c r="T115" s="290"/>
      <c r="U115" s="290"/>
      <c r="V115" s="290"/>
      <c r="W115" s="290"/>
      <c r="X115" s="290"/>
      <c r="Y115" s="290"/>
      <c r="Z115" s="290"/>
      <c r="AA115" s="290"/>
      <c r="AB115" s="290"/>
      <c r="AC115" s="290"/>
      <c r="AD115" s="290"/>
      <c r="AE115" s="290"/>
      <c r="AF115" s="290"/>
      <c r="AG115" s="290"/>
      <c r="AH115" s="290"/>
      <c r="AI115" s="290"/>
      <c r="AJ115" s="290"/>
      <c r="AK115" s="290"/>
      <c r="AL115" s="290"/>
      <c r="AM115" s="290"/>
      <c r="AN115" s="290"/>
      <c r="AO115" s="290"/>
      <c r="AP115" s="718"/>
      <c r="AQ115" s="718"/>
      <c r="AR115" s="718"/>
      <c r="AS115" s="718"/>
      <c r="AT115" s="718"/>
      <c r="AU115" s="718"/>
      <c r="AV115" s="718"/>
      <c r="AW115" s="718"/>
      <c r="AX115" s="718"/>
      <c r="AY115" s="718"/>
      <c r="AZ115" s="718"/>
      <c r="BA115" s="720"/>
      <c r="BB115" s="720"/>
      <c r="BC115" s="720"/>
      <c r="BD115" s="720"/>
      <c r="BE115" s="720"/>
      <c r="BF115" s="720"/>
      <c r="BG115" s="720"/>
      <c r="BH115" s="720"/>
      <c r="BI115" s="720"/>
      <c r="BJ115" s="720"/>
      <c r="BK115" s="720"/>
      <c r="BL115" s="720"/>
      <c r="BM115" s="720"/>
      <c r="BN115" s="720"/>
      <c r="BO115" s="720"/>
      <c r="BP115" s="720"/>
      <c r="BQ115" s="720"/>
      <c r="BR115" s="720"/>
      <c r="BS115" s="720"/>
      <c r="BT115" s="720"/>
      <c r="BU115" s="720"/>
      <c r="BV115" s="720"/>
      <c r="BW115" s="720"/>
      <c r="BX115" s="720"/>
      <c r="BY115" s="720"/>
      <c r="BZ115" s="720"/>
      <c r="CA115" s="720"/>
      <c r="CB115" s="718"/>
      <c r="CC115" s="718"/>
      <c r="CD115" s="718"/>
      <c r="CE115" s="718"/>
      <c r="CF115" s="290"/>
      <c r="CG115" s="290"/>
      <c r="CH115" s="290"/>
      <c r="CI115" s="290"/>
      <c r="CJ115" s="290"/>
      <c r="CK115" s="290"/>
      <c r="CL115" s="290"/>
      <c r="CM115" s="290"/>
      <c r="CN115" s="290"/>
    </row>
    <row r="116" spans="1:92" x14ac:dyDescent="0.15">
      <c r="A116" s="290"/>
      <c r="B116" s="290"/>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290"/>
      <c r="AA116" s="290"/>
      <c r="AB116" s="290"/>
      <c r="AC116" s="290"/>
      <c r="AD116" s="290"/>
      <c r="AE116" s="290"/>
      <c r="AF116" s="290"/>
      <c r="AG116" s="290"/>
      <c r="AH116" s="290"/>
      <c r="AI116" s="290"/>
      <c r="AJ116" s="290"/>
      <c r="AK116" s="290"/>
      <c r="AL116" s="290"/>
      <c r="AM116" s="290"/>
      <c r="AN116" s="290"/>
      <c r="AO116" s="290"/>
      <c r="AP116" s="290"/>
      <c r="AQ116" s="290"/>
      <c r="AR116" s="290"/>
      <c r="AS116" s="290"/>
      <c r="AT116" s="290"/>
      <c r="AU116" s="290"/>
      <c r="AV116" s="290"/>
      <c r="AW116" s="290"/>
      <c r="AX116" s="290"/>
      <c r="AY116" s="290"/>
      <c r="AZ116" s="290"/>
      <c r="BA116" s="290"/>
      <c r="BB116" s="290"/>
      <c r="BC116" s="290"/>
      <c r="BD116" s="290"/>
      <c r="BE116" s="290"/>
      <c r="BF116" s="290"/>
      <c r="BG116" s="290"/>
      <c r="BH116" s="290"/>
      <c r="BI116" s="290"/>
      <c r="BJ116" s="290"/>
      <c r="BK116" s="290"/>
      <c r="BL116" s="290"/>
      <c r="BM116" s="290"/>
      <c r="BN116" s="290"/>
      <c r="BO116" s="290"/>
      <c r="BP116" s="290"/>
      <c r="BQ116" s="290"/>
      <c r="BR116" s="290"/>
      <c r="BS116" s="290"/>
      <c r="BT116" s="290"/>
      <c r="BU116" s="290"/>
      <c r="BV116" s="290"/>
      <c r="BW116" s="290"/>
      <c r="BX116" s="290"/>
      <c r="BY116" s="290"/>
      <c r="BZ116" s="290"/>
      <c r="CA116" s="290"/>
      <c r="CB116" s="290"/>
      <c r="CC116" s="290"/>
      <c r="CD116" s="290"/>
      <c r="CE116" s="290"/>
      <c r="CF116" s="290"/>
      <c r="CG116" s="290"/>
      <c r="CH116" s="290"/>
      <c r="CI116" s="290"/>
      <c r="CJ116" s="290"/>
      <c r="CK116" s="290"/>
      <c r="CL116" s="290"/>
      <c r="CM116" s="290"/>
      <c r="CN116" s="290"/>
    </row>
    <row r="117" spans="1:92" x14ac:dyDescent="0.15">
      <c r="A117" s="290"/>
      <c r="B117" s="290"/>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290"/>
      <c r="AA117" s="290"/>
      <c r="AB117" s="290"/>
      <c r="AC117" s="290"/>
      <c r="AD117" s="290"/>
      <c r="AE117" s="290"/>
      <c r="AF117" s="290"/>
      <c r="AG117" s="290"/>
      <c r="AH117" s="290"/>
      <c r="AI117" s="290"/>
      <c r="AJ117" s="290"/>
      <c r="AK117" s="290"/>
      <c r="AL117" s="290"/>
      <c r="AM117" s="290"/>
      <c r="AN117" s="290"/>
      <c r="AO117" s="290"/>
      <c r="AP117" s="290"/>
      <c r="AQ117" s="290"/>
      <c r="AR117" s="290"/>
      <c r="AS117" s="290"/>
      <c r="AT117" s="290"/>
      <c r="AU117" s="290"/>
      <c r="AV117" s="290"/>
      <c r="AW117" s="290"/>
      <c r="AX117" s="290"/>
      <c r="AY117" s="290"/>
      <c r="AZ117" s="290"/>
      <c r="BA117" s="290"/>
      <c r="BB117" s="290"/>
      <c r="BC117" s="290"/>
      <c r="BD117" s="290"/>
      <c r="BE117" s="290"/>
      <c r="BF117" s="290"/>
      <c r="BG117" s="290"/>
      <c r="BH117" s="290"/>
      <c r="BI117" s="290"/>
      <c r="BJ117" s="290"/>
      <c r="BK117" s="290"/>
      <c r="BL117" s="290"/>
      <c r="BM117" s="290"/>
      <c r="BN117" s="290"/>
      <c r="BO117" s="290"/>
      <c r="BP117" s="290"/>
      <c r="BQ117" s="290"/>
      <c r="BR117" s="290"/>
      <c r="BS117" s="290"/>
      <c r="BT117" s="290"/>
      <c r="BU117" s="290"/>
      <c r="BV117" s="290"/>
      <c r="BW117" s="290"/>
      <c r="BX117" s="290"/>
      <c r="BY117" s="290"/>
      <c r="BZ117" s="290"/>
      <c r="CA117" s="290"/>
      <c r="CB117" s="290"/>
      <c r="CC117" s="290"/>
      <c r="CD117" s="290"/>
      <c r="CE117" s="290"/>
      <c r="CF117" s="290"/>
      <c r="CG117" s="290"/>
      <c r="CH117" s="290"/>
      <c r="CI117" s="290"/>
      <c r="CJ117" s="290"/>
      <c r="CK117" s="290"/>
      <c r="CL117" s="290"/>
      <c r="CM117" s="290"/>
      <c r="CN117" s="290"/>
    </row>
    <row r="118" spans="1:92" x14ac:dyDescent="0.15">
      <c r="A118" s="290"/>
      <c r="B118" s="290"/>
      <c r="C118" s="290"/>
      <c r="D118" s="290"/>
      <c r="E118" s="290"/>
      <c r="F118" s="290"/>
      <c r="G118" s="290"/>
      <c r="H118" s="290"/>
      <c r="I118" s="290"/>
      <c r="J118" s="290"/>
      <c r="K118" s="290"/>
      <c r="L118" s="290"/>
      <c r="M118" s="290"/>
      <c r="N118" s="290"/>
      <c r="O118" s="290"/>
      <c r="P118" s="290"/>
      <c r="Q118" s="290"/>
      <c r="R118" s="290"/>
      <c r="S118" s="290"/>
      <c r="T118" s="290"/>
      <c r="U118" s="290"/>
      <c r="V118" s="290"/>
      <c r="W118" s="290"/>
      <c r="X118" s="290"/>
      <c r="Y118" s="290"/>
      <c r="Z118" s="290"/>
      <c r="AA118" s="290"/>
      <c r="AB118" s="290"/>
      <c r="AC118" s="290"/>
      <c r="AD118" s="290"/>
      <c r="AE118" s="290"/>
      <c r="AF118" s="290"/>
      <c r="AG118" s="290"/>
      <c r="AH118" s="290"/>
      <c r="AI118" s="290"/>
      <c r="AJ118" s="290"/>
      <c r="AK118" s="290"/>
      <c r="AL118" s="290"/>
      <c r="AM118" s="290"/>
      <c r="AN118" s="290"/>
      <c r="AO118" s="290"/>
      <c r="AP118" s="290"/>
      <c r="AQ118" s="290"/>
      <c r="AR118" s="290"/>
      <c r="AS118" s="290"/>
      <c r="AT118" s="290"/>
      <c r="AU118" s="290"/>
      <c r="AV118" s="290"/>
      <c r="AW118" s="290"/>
      <c r="AX118" s="290"/>
      <c r="AY118" s="290"/>
      <c r="AZ118" s="290"/>
      <c r="BA118" s="290"/>
      <c r="BB118" s="290"/>
      <c r="BC118" s="290"/>
      <c r="BD118" s="290"/>
      <c r="BE118" s="290"/>
      <c r="BF118" s="290"/>
      <c r="BG118" s="290"/>
      <c r="BH118" s="290"/>
      <c r="BI118" s="290"/>
      <c r="BJ118" s="290"/>
      <c r="BK118" s="290"/>
      <c r="BL118" s="290"/>
      <c r="BM118" s="290"/>
      <c r="BN118" s="290"/>
      <c r="BO118" s="290"/>
      <c r="BP118" s="290"/>
      <c r="BQ118" s="290"/>
      <c r="BR118" s="290"/>
      <c r="BS118" s="290"/>
      <c r="BT118" s="290"/>
      <c r="BU118" s="290"/>
      <c r="BV118" s="290"/>
      <c r="BW118" s="290"/>
      <c r="BX118" s="290"/>
      <c r="BY118" s="290"/>
      <c r="BZ118" s="290"/>
      <c r="CA118" s="290"/>
      <c r="CB118" s="290"/>
      <c r="CC118" s="290"/>
      <c r="CD118" s="290"/>
      <c r="CE118" s="290"/>
      <c r="CF118" s="290"/>
      <c r="CG118" s="290"/>
      <c r="CH118" s="290"/>
      <c r="CI118" s="290"/>
      <c r="CJ118" s="290"/>
      <c r="CK118" s="290"/>
      <c r="CL118" s="290"/>
      <c r="CM118" s="290"/>
      <c r="CN118" s="290"/>
    </row>
    <row r="119" spans="1:92" x14ac:dyDescent="0.15">
      <c r="A119" s="290"/>
      <c r="B119" s="290"/>
      <c r="C119" s="290"/>
      <c r="D119" s="290"/>
      <c r="E119" s="290"/>
      <c r="F119" s="290"/>
      <c r="G119" s="290"/>
      <c r="H119" s="290"/>
      <c r="I119" s="290"/>
      <c r="J119" s="290"/>
      <c r="K119" s="290"/>
      <c r="L119" s="290"/>
      <c r="M119" s="290"/>
      <c r="N119" s="290"/>
      <c r="O119" s="290"/>
      <c r="P119" s="290"/>
      <c r="Q119" s="290"/>
      <c r="R119" s="290"/>
      <c r="S119" s="290"/>
      <c r="T119" s="290"/>
      <c r="U119" s="290"/>
      <c r="V119" s="290"/>
      <c r="W119" s="290"/>
      <c r="X119" s="290"/>
      <c r="Y119" s="290"/>
      <c r="Z119" s="290"/>
      <c r="AA119" s="290"/>
      <c r="AB119" s="290"/>
      <c r="AC119" s="290"/>
      <c r="AD119" s="290"/>
      <c r="AE119" s="290"/>
      <c r="AF119" s="290"/>
      <c r="AG119" s="290"/>
      <c r="AH119" s="290"/>
      <c r="AI119" s="290"/>
      <c r="AJ119" s="290"/>
      <c r="AK119" s="290"/>
      <c r="AL119" s="290"/>
      <c r="AM119" s="290"/>
      <c r="AN119" s="290"/>
      <c r="AO119" s="290"/>
      <c r="AP119" s="290"/>
      <c r="AQ119" s="290"/>
      <c r="AR119" s="290"/>
      <c r="AS119" s="290"/>
      <c r="AT119" s="290"/>
      <c r="AU119" s="290"/>
      <c r="AV119" s="290"/>
      <c r="AW119" s="290"/>
      <c r="AX119" s="290"/>
      <c r="AY119" s="290"/>
      <c r="AZ119" s="290"/>
      <c r="BA119" s="290"/>
      <c r="BB119" s="290"/>
      <c r="BC119" s="290"/>
      <c r="BD119" s="290"/>
      <c r="BE119" s="290"/>
      <c r="BF119" s="290"/>
      <c r="BG119" s="290"/>
      <c r="BH119" s="290"/>
      <c r="BI119" s="290"/>
      <c r="BJ119" s="290"/>
      <c r="BK119" s="290"/>
      <c r="BL119" s="290"/>
      <c r="BM119" s="290"/>
      <c r="BN119" s="290"/>
      <c r="BO119" s="290"/>
      <c r="BP119" s="290"/>
      <c r="BQ119" s="290"/>
      <c r="BR119" s="290"/>
      <c r="BS119" s="290"/>
      <c r="BT119" s="290"/>
      <c r="BU119" s="290"/>
      <c r="BV119" s="290"/>
      <c r="BW119" s="290"/>
      <c r="BX119" s="290"/>
      <c r="BY119" s="290"/>
      <c r="BZ119" s="290"/>
      <c r="CA119" s="290"/>
      <c r="CB119" s="290"/>
      <c r="CC119" s="290"/>
      <c r="CD119" s="290"/>
      <c r="CE119" s="290"/>
      <c r="CF119" s="290"/>
      <c r="CG119" s="290"/>
      <c r="CH119" s="290"/>
      <c r="CI119" s="290"/>
      <c r="CJ119" s="290"/>
      <c r="CK119" s="290"/>
      <c r="CL119" s="290"/>
      <c r="CM119" s="290"/>
      <c r="CN119" s="290"/>
    </row>
    <row r="120" spans="1:92" x14ac:dyDescent="0.15">
      <c r="A120" s="290"/>
      <c r="B120" s="290"/>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90"/>
      <c r="AM120" s="290"/>
      <c r="AN120" s="290"/>
      <c r="AO120" s="290"/>
      <c r="AP120" s="290"/>
      <c r="AQ120" s="290"/>
      <c r="AR120" s="290"/>
      <c r="AS120" s="290"/>
      <c r="AT120" s="290"/>
      <c r="AU120" s="290"/>
      <c r="AV120" s="290"/>
      <c r="AW120" s="290"/>
      <c r="AX120" s="290"/>
      <c r="AY120" s="290"/>
      <c r="AZ120" s="290"/>
      <c r="BA120" s="290"/>
      <c r="BB120" s="290"/>
      <c r="BC120" s="290"/>
      <c r="BD120" s="290"/>
      <c r="BE120" s="290"/>
      <c r="BF120" s="290"/>
      <c r="BG120" s="290"/>
      <c r="BH120" s="290"/>
      <c r="BI120" s="290"/>
      <c r="BJ120" s="290"/>
      <c r="BK120" s="290"/>
      <c r="BL120" s="290"/>
      <c r="BM120" s="290"/>
      <c r="BN120" s="290"/>
      <c r="BO120" s="290"/>
      <c r="BP120" s="290"/>
      <c r="BQ120" s="290"/>
      <c r="BR120" s="290"/>
      <c r="BS120" s="290"/>
      <c r="BT120" s="290"/>
      <c r="BU120" s="290"/>
      <c r="BV120" s="290"/>
      <c r="BW120" s="290"/>
      <c r="BX120" s="290"/>
      <c r="BY120" s="290"/>
      <c r="BZ120" s="290"/>
      <c r="CA120" s="290"/>
      <c r="CB120" s="290"/>
      <c r="CC120" s="290"/>
      <c r="CD120" s="290"/>
      <c r="CE120" s="290"/>
      <c r="CF120" s="290"/>
      <c r="CG120" s="290"/>
      <c r="CH120" s="290"/>
      <c r="CI120" s="290"/>
      <c r="CJ120" s="290"/>
      <c r="CK120" s="290"/>
      <c r="CL120" s="290"/>
      <c r="CM120" s="290"/>
      <c r="CN120" s="290"/>
    </row>
    <row r="121" spans="1:92" x14ac:dyDescent="0.15">
      <c r="A121" s="290"/>
      <c r="B121" s="290"/>
      <c r="C121" s="290"/>
      <c r="D121" s="290"/>
      <c r="E121" s="290"/>
      <c r="F121" s="290"/>
      <c r="G121" s="290"/>
      <c r="H121" s="290"/>
      <c r="I121" s="290"/>
      <c r="J121" s="290"/>
      <c r="K121" s="290"/>
      <c r="L121" s="290"/>
      <c r="M121" s="290"/>
      <c r="N121" s="290"/>
      <c r="O121" s="290"/>
      <c r="P121" s="290"/>
      <c r="Q121" s="290"/>
      <c r="R121" s="290"/>
      <c r="S121" s="290"/>
      <c r="T121" s="290"/>
      <c r="U121" s="290"/>
      <c r="V121" s="290"/>
      <c r="W121" s="290"/>
      <c r="X121" s="290"/>
      <c r="Y121" s="290"/>
      <c r="Z121" s="290"/>
      <c r="AA121" s="290"/>
      <c r="AB121" s="290"/>
      <c r="AC121" s="290"/>
      <c r="AD121" s="290"/>
      <c r="AE121" s="290"/>
      <c r="AF121" s="290"/>
      <c r="AG121" s="290"/>
      <c r="AH121" s="290"/>
      <c r="AI121" s="290"/>
      <c r="AJ121" s="290"/>
      <c r="AK121" s="290"/>
      <c r="AL121" s="290"/>
      <c r="AM121" s="290"/>
      <c r="AN121" s="290"/>
      <c r="AO121" s="290"/>
      <c r="AP121" s="290"/>
      <c r="AQ121" s="290"/>
      <c r="AR121" s="290"/>
      <c r="AS121" s="290"/>
      <c r="AT121" s="290"/>
      <c r="AU121" s="290"/>
      <c r="AV121" s="290"/>
      <c r="AW121" s="290"/>
      <c r="AX121" s="290"/>
      <c r="AY121" s="290"/>
      <c r="AZ121" s="290"/>
      <c r="BA121" s="290"/>
      <c r="BB121" s="290"/>
      <c r="BC121" s="290"/>
      <c r="BD121" s="290"/>
      <c r="BE121" s="290"/>
      <c r="BF121" s="290"/>
      <c r="BG121" s="290"/>
      <c r="BH121" s="290"/>
      <c r="BI121" s="290"/>
      <c r="BJ121" s="290"/>
      <c r="BK121" s="290"/>
      <c r="BL121" s="290"/>
      <c r="BM121" s="290"/>
      <c r="BN121" s="290"/>
      <c r="BO121" s="290"/>
      <c r="BP121" s="290"/>
      <c r="BQ121" s="290"/>
      <c r="BR121" s="290"/>
      <c r="BS121" s="290"/>
      <c r="BT121" s="290"/>
      <c r="BU121" s="290"/>
      <c r="BV121" s="290"/>
      <c r="BW121" s="290"/>
      <c r="BX121" s="290"/>
      <c r="BY121" s="290"/>
      <c r="BZ121" s="290"/>
      <c r="CA121" s="290"/>
      <c r="CB121" s="290"/>
      <c r="CC121" s="290"/>
      <c r="CD121" s="290"/>
      <c r="CE121" s="290"/>
      <c r="CF121" s="290"/>
      <c r="CG121" s="290"/>
      <c r="CH121" s="290"/>
      <c r="CI121" s="290"/>
      <c r="CJ121" s="290"/>
      <c r="CK121" s="290"/>
      <c r="CL121" s="290"/>
      <c r="CM121" s="290"/>
      <c r="CN121" s="290"/>
    </row>
    <row r="122" spans="1:92" x14ac:dyDescent="0.15">
      <c r="A122" s="290"/>
      <c r="B122" s="290"/>
      <c r="C122" s="290"/>
      <c r="D122" s="290"/>
      <c r="E122" s="290"/>
      <c r="F122" s="290"/>
      <c r="G122" s="290"/>
      <c r="H122" s="290"/>
      <c r="I122" s="290"/>
      <c r="J122" s="290"/>
      <c r="K122" s="290"/>
      <c r="L122" s="290"/>
      <c r="M122" s="290"/>
      <c r="N122" s="290"/>
      <c r="O122" s="290"/>
      <c r="P122" s="290"/>
      <c r="Q122" s="290"/>
      <c r="R122" s="290"/>
      <c r="S122" s="290"/>
      <c r="T122" s="290"/>
      <c r="U122" s="290"/>
      <c r="V122" s="290"/>
      <c r="W122" s="290"/>
      <c r="X122" s="290"/>
      <c r="Y122" s="290"/>
      <c r="Z122" s="290"/>
      <c r="AA122" s="290"/>
      <c r="AB122" s="290"/>
      <c r="AC122" s="290"/>
      <c r="AD122" s="290"/>
      <c r="AE122" s="290"/>
      <c r="AF122" s="290"/>
      <c r="AG122" s="290"/>
      <c r="AH122" s="290"/>
      <c r="AI122" s="290"/>
      <c r="AJ122" s="290"/>
      <c r="AK122" s="290"/>
      <c r="AL122" s="290"/>
      <c r="AM122" s="290"/>
      <c r="AN122" s="290"/>
      <c r="AO122" s="290"/>
      <c r="AP122" s="290"/>
      <c r="AQ122" s="290"/>
      <c r="AR122" s="290"/>
      <c r="AS122" s="290"/>
      <c r="AT122" s="290"/>
      <c r="AU122" s="290"/>
      <c r="AV122" s="290"/>
      <c r="AW122" s="290"/>
      <c r="AX122" s="290"/>
      <c r="AY122" s="290"/>
      <c r="AZ122" s="290"/>
      <c r="BA122" s="290"/>
      <c r="BB122" s="290"/>
      <c r="BC122" s="290"/>
      <c r="BD122" s="290"/>
      <c r="BE122" s="290"/>
      <c r="BF122" s="290"/>
      <c r="BG122" s="290"/>
      <c r="BH122" s="290"/>
      <c r="BI122" s="290"/>
      <c r="BJ122" s="290"/>
      <c r="BK122" s="290"/>
      <c r="BL122" s="290"/>
      <c r="BM122" s="290"/>
      <c r="BN122" s="290"/>
      <c r="BO122" s="290"/>
      <c r="BP122" s="290"/>
      <c r="BQ122" s="290"/>
      <c r="BR122" s="290"/>
      <c r="BS122" s="290"/>
      <c r="BT122" s="290"/>
      <c r="BU122" s="290"/>
      <c r="BV122" s="290"/>
      <c r="BW122" s="290"/>
      <c r="BX122" s="290"/>
      <c r="BY122" s="290"/>
      <c r="BZ122" s="290"/>
      <c r="CA122" s="290"/>
      <c r="CB122" s="290"/>
      <c r="CC122" s="290"/>
      <c r="CD122" s="290"/>
      <c r="CE122" s="290"/>
      <c r="CF122" s="290"/>
      <c r="CG122" s="290"/>
      <c r="CH122" s="290"/>
      <c r="CI122" s="290"/>
      <c r="CJ122" s="290"/>
      <c r="CK122" s="290"/>
      <c r="CL122" s="290"/>
      <c r="CM122" s="290"/>
      <c r="CN122" s="290"/>
    </row>
    <row r="123" spans="1:92" x14ac:dyDescent="0.15">
      <c r="A123" s="290"/>
      <c r="B123" s="290"/>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290"/>
      <c r="Z123" s="290"/>
      <c r="AA123" s="290"/>
      <c r="AB123" s="290"/>
      <c r="AC123" s="290"/>
      <c r="AD123" s="290"/>
      <c r="AE123" s="290"/>
      <c r="AF123" s="290"/>
      <c r="AG123" s="290"/>
      <c r="AH123" s="290"/>
      <c r="AI123" s="290"/>
      <c r="AJ123" s="290"/>
      <c r="AK123" s="290"/>
      <c r="AL123" s="290"/>
      <c r="AM123" s="290"/>
      <c r="AN123" s="290"/>
      <c r="AO123" s="290"/>
      <c r="AP123" s="290"/>
      <c r="AQ123" s="290"/>
      <c r="AR123" s="290"/>
      <c r="AS123" s="290"/>
      <c r="AT123" s="290"/>
      <c r="AU123" s="290"/>
      <c r="AV123" s="290"/>
      <c r="AW123" s="290"/>
      <c r="AX123" s="290"/>
      <c r="AY123" s="290"/>
      <c r="AZ123" s="290"/>
      <c r="BA123" s="290"/>
      <c r="BB123" s="290"/>
      <c r="BC123" s="290"/>
      <c r="BD123" s="290"/>
      <c r="BE123" s="290"/>
      <c r="BF123" s="290"/>
      <c r="BG123" s="290"/>
      <c r="BH123" s="290"/>
      <c r="BI123" s="290"/>
      <c r="BJ123" s="290"/>
      <c r="BK123" s="290"/>
      <c r="BL123" s="290"/>
      <c r="BM123" s="290"/>
      <c r="BN123" s="290"/>
      <c r="BO123" s="290"/>
      <c r="BP123" s="290"/>
      <c r="BQ123" s="290"/>
      <c r="BR123" s="290"/>
      <c r="BS123" s="290"/>
      <c r="BT123" s="290"/>
      <c r="BU123" s="290"/>
      <c r="BV123" s="290"/>
      <c r="BW123" s="290"/>
      <c r="BX123" s="290"/>
      <c r="BY123" s="290"/>
      <c r="BZ123" s="290"/>
      <c r="CA123" s="290"/>
      <c r="CB123" s="290"/>
      <c r="CC123" s="290"/>
      <c r="CD123" s="290"/>
      <c r="CE123" s="290"/>
      <c r="CF123" s="290"/>
      <c r="CG123" s="290"/>
      <c r="CH123" s="290"/>
      <c r="CI123" s="290"/>
      <c r="CJ123" s="290"/>
      <c r="CK123" s="290"/>
      <c r="CL123" s="290"/>
      <c r="CM123" s="290"/>
      <c r="CN123" s="290"/>
    </row>
  </sheetData>
  <sheetProtection selectLockedCells="1"/>
  <mergeCells count="304">
    <mergeCell ref="B112:E114"/>
    <mergeCell ref="X112:Y112"/>
    <mergeCell ref="Z112:AA112"/>
    <mergeCell ref="AB112:AC112"/>
    <mergeCell ref="AP105:AQ107"/>
    <mergeCell ref="AD112:AE112"/>
    <mergeCell ref="AP114:AZ115"/>
    <mergeCell ref="BA114:CA115"/>
    <mergeCell ref="AR105:AS107"/>
    <mergeCell ref="AT105:AU107"/>
    <mergeCell ref="AV105:AW107"/>
    <mergeCell ref="AX105:BO107"/>
    <mergeCell ref="BP105:CE107"/>
    <mergeCell ref="CB114:CE115"/>
    <mergeCell ref="O106:AH107"/>
    <mergeCell ref="B104:E110"/>
    <mergeCell ref="I105:N107"/>
    <mergeCell ref="O105:AH105"/>
    <mergeCell ref="AI105:AL107"/>
    <mergeCell ref="AM105:AO107"/>
    <mergeCell ref="O103:AH104"/>
    <mergeCell ref="AR102:AS104"/>
    <mergeCell ref="AT102:AU104"/>
    <mergeCell ref="AV102:AW104"/>
    <mergeCell ref="AX102:BO104"/>
    <mergeCell ref="BA111:CA112"/>
    <mergeCell ref="CB111:CE112"/>
    <mergeCell ref="AP111:AZ112"/>
    <mergeCell ref="I102:N104"/>
    <mergeCell ref="O102:AH102"/>
    <mergeCell ref="AI102:AL104"/>
    <mergeCell ref="BP102:CE104"/>
    <mergeCell ref="AI99:AL101"/>
    <mergeCell ref="AM99:AW101"/>
    <mergeCell ref="AX99:BO101"/>
    <mergeCell ref="BP99:CE101"/>
    <mergeCell ref="AM102:AO104"/>
    <mergeCell ref="AP102:AQ104"/>
    <mergeCell ref="I96:S96"/>
    <mergeCell ref="T96:AQ96"/>
    <mergeCell ref="AR96:BI98"/>
    <mergeCell ref="BE94:BO95"/>
    <mergeCell ref="O100:AH101"/>
    <mergeCell ref="BZ94:CA95"/>
    <mergeCell ref="BJ96:CE98"/>
    <mergeCell ref="I97:S98"/>
    <mergeCell ref="T97:AQ98"/>
    <mergeCell ref="I99:N101"/>
    <mergeCell ref="O99:AH99"/>
    <mergeCell ref="CB94:CE95"/>
    <mergeCell ref="I94:N95"/>
    <mergeCell ref="P94:Q94"/>
    <mergeCell ref="R94:U94"/>
    <mergeCell ref="V94:W94"/>
    <mergeCell ref="X94:AA94"/>
    <mergeCell ref="AB94:BD94"/>
    <mergeCell ref="BP94:BS95"/>
    <mergeCell ref="BT94:BU95"/>
    <mergeCell ref="BV94:BY95"/>
    <mergeCell ref="I92:N93"/>
    <mergeCell ref="O92:BD93"/>
    <mergeCell ref="BE92:BO93"/>
    <mergeCell ref="BP92:CE93"/>
    <mergeCell ref="I91:N91"/>
    <mergeCell ref="O91:BD91"/>
    <mergeCell ref="BE91:BO91"/>
    <mergeCell ref="BP91:CE91"/>
    <mergeCell ref="P95:BD95"/>
    <mergeCell ref="CB85:CE86"/>
    <mergeCell ref="F88:M88"/>
    <mergeCell ref="N88:U88"/>
    <mergeCell ref="V88:BP88"/>
    <mergeCell ref="BQ88:BW89"/>
    <mergeCell ref="BX88:CE89"/>
    <mergeCell ref="F89:M89"/>
    <mergeCell ref="N89:U89"/>
    <mergeCell ref="V89:BP89"/>
    <mergeCell ref="AP82:AZ83"/>
    <mergeCell ref="BA82:CA83"/>
    <mergeCell ref="CB82:CE83"/>
    <mergeCell ref="B83:E85"/>
    <mergeCell ref="X83:Y83"/>
    <mergeCell ref="Z83:AA83"/>
    <mergeCell ref="AB83:AC83"/>
    <mergeCell ref="AD83:AE83"/>
    <mergeCell ref="B75:E81"/>
    <mergeCell ref="I76:N78"/>
    <mergeCell ref="O76:AH76"/>
    <mergeCell ref="AI76:AL78"/>
    <mergeCell ref="AM76:AO78"/>
    <mergeCell ref="AP76:AQ78"/>
    <mergeCell ref="BP73:CE75"/>
    <mergeCell ref="O74:AH75"/>
    <mergeCell ref="AM73:AO75"/>
    <mergeCell ref="AP73:AQ75"/>
    <mergeCell ref="BP76:CE78"/>
    <mergeCell ref="O77:AH78"/>
    <mergeCell ref="AR73:AS75"/>
    <mergeCell ref="AT73:AU75"/>
    <mergeCell ref="AP85:AZ86"/>
    <mergeCell ref="BA85:CA86"/>
    <mergeCell ref="AR76:AS78"/>
    <mergeCell ref="AT76:AU78"/>
    <mergeCell ref="I73:N75"/>
    <mergeCell ref="O73:AH73"/>
    <mergeCell ref="AI73:AL75"/>
    <mergeCell ref="AI70:AL72"/>
    <mergeCell ref="AM70:AW72"/>
    <mergeCell ref="AX70:BO72"/>
    <mergeCell ref="AV73:AW75"/>
    <mergeCell ref="AX73:BO75"/>
    <mergeCell ref="AV76:AW78"/>
    <mergeCell ref="AX76:BO78"/>
    <mergeCell ref="I67:S67"/>
    <mergeCell ref="T67:AQ67"/>
    <mergeCell ref="AR67:BI69"/>
    <mergeCell ref="BE65:BO66"/>
    <mergeCell ref="O71:AH72"/>
    <mergeCell ref="BZ65:CA66"/>
    <mergeCell ref="BJ67:CE69"/>
    <mergeCell ref="I68:S69"/>
    <mergeCell ref="T68:AQ69"/>
    <mergeCell ref="I70:N72"/>
    <mergeCell ref="O70:AH70"/>
    <mergeCell ref="BP70:CE72"/>
    <mergeCell ref="CB65:CE66"/>
    <mergeCell ref="I65:N66"/>
    <mergeCell ref="P65:Q65"/>
    <mergeCell ref="R65:U65"/>
    <mergeCell ref="V65:W65"/>
    <mergeCell ref="X65:AA65"/>
    <mergeCell ref="AB65:BD65"/>
    <mergeCell ref="BP65:BS66"/>
    <mergeCell ref="BT65:BU66"/>
    <mergeCell ref="BV65:BY66"/>
    <mergeCell ref="I63:N64"/>
    <mergeCell ref="O63:BD64"/>
    <mergeCell ref="BE63:BO64"/>
    <mergeCell ref="BP63:CE64"/>
    <mergeCell ref="I62:N62"/>
    <mergeCell ref="O62:BD62"/>
    <mergeCell ref="BE62:BO62"/>
    <mergeCell ref="BP62:CE62"/>
    <mergeCell ref="P66:BD66"/>
    <mergeCell ref="CB56:CE57"/>
    <mergeCell ref="F59:M59"/>
    <mergeCell ref="N59:U59"/>
    <mergeCell ref="V59:BP59"/>
    <mergeCell ref="BQ59:BW60"/>
    <mergeCell ref="BX59:CE60"/>
    <mergeCell ref="F60:M60"/>
    <mergeCell ref="N60:U60"/>
    <mergeCell ref="V60:BP60"/>
    <mergeCell ref="AP53:AZ54"/>
    <mergeCell ref="BA53:CA54"/>
    <mergeCell ref="CB53:CE54"/>
    <mergeCell ref="B54:E56"/>
    <mergeCell ref="X54:Y54"/>
    <mergeCell ref="Z54:AA54"/>
    <mergeCell ref="AB54:AC54"/>
    <mergeCell ref="AD54:AE54"/>
    <mergeCell ref="B46:E52"/>
    <mergeCell ref="I47:N49"/>
    <mergeCell ref="O47:AH47"/>
    <mergeCell ref="AI47:AL49"/>
    <mergeCell ref="AM47:AO49"/>
    <mergeCell ref="AP47:AQ49"/>
    <mergeCell ref="BP44:CE46"/>
    <mergeCell ref="O45:AH46"/>
    <mergeCell ref="AM44:AO46"/>
    <mergeCell ref="AP44:AQ46"/>
    <mergeCell ref="BP47:CE49"/>
    <mergeCell ref="O48:AH49"/>
    <mergeCell ref="AR44:AS46"/>
    <mergeCell ref="AT44:AU46"/>
    <mergeCell ref="AP56:AZ57"/>
    <mergeCell ref="BA56:CA57"/>
    <mergeCell ref="AR47:AS49"/>
    <mergeCell ref="AT47:AU49"/>
    <mergeCell ref="I44:N46"/>
    <mergeCell ref="O44:AH44"/>
    <mergeCell ref="AI44:AL46"/>
    <mergeCell ref="AI41:AL43"/>
    <mergeCell ref="AM41:AW43"/>
    <mergeCell ref="AX41:BO43"/>
    <mergeCell ref="AV44:AW46"/>
    <mergeCell ref="AX44:BO46"/>
    <mergeCell ref="AV47:AW49"/>
    <mergeCell ref="AX47:BO49"/>
    <mergeCell ref="I38:S38"/>
    <mergeCell ref="T38:AQ38"/>
    <mergeCell ref="AR38:BI40"/>
    <mergeCell ref="BE36:BO37"/>
    <mergeCell ref="O42:AH43"/>
    <mergeCell ref="BZ36:CA37"/>
    <mergeCell ref="BJ38:CE40"/>
    <mergeCell ref="I39:S40"/>
    <mergeCell ref="T39:AQ40"/>
    <mergeCell ref="I41:N43"/>
    <mergeCell ref="O41:AH41"/>
    <mergeCell ref="BP41:CE43"/>
    <mergeCell ref="CB36:CE37"/>
    <mergeCell ref="I36:N37"/>
    <mergeCell ref="P36:Q36"/>
    <mergeCell ref="R36:U36"/>
    <mergeCell ref="V36:W36"/>
    <mergeCell ref="X36:AA36"/>
    <mergeCell ref="AB36:BD36"/>
    <mergeCell ref="BP36:BS37"/>
    <mergeCell ref="BT36:BU37"/>
    <mergeCell ref="BV36:BY37"/>
    <mergeCell ref="I34:N35"/>
    <mergeCell ref="O34:BD35"/>
    <mergeCell ref="BE34:BO35"/>
    <mergeCell ref="BP34:CE35"/>
    <mergeCell ref="I33:N33"/>
    <mergeCell ref="O33:BD33"/>
    <mergeCell ref="BE33:BO33"/>
    <mergeCell ref="BP33:CE33"/>
    <mergeCell ref="P37:BD37"/>
    <mergeCell ref="CB27:CE28"/>
    <mergeCell ref="F30:M30"/>
    <mergeCell ref="N30:U30"/>
    <mergeCell ref="V30:BP30"/>
    <mergeCell ref="BQ30:BW31"/>
    <mergeCell ref="BX30:CE31"/>
    <mergeCell ref="F31:M31"/>
    <mergeCell ref="N31:U31"/>
    <mergeCell ref="V31:BP31"/>
    <mergeCell ref="AP24:AZ25"/>
    <mergeCell ref="BA24:CA25"/>
    <mergeCell ref="CB24:CE25"/>
    <mergeCell ref="B25:E27"/>
    <mergeCell ref="X25:Y25"/>
    <mergeCell ref="Z25:AA25"/>
    <mergeCell ref="AB25:AC25"/>
    <mergeCell ref="AD25:AE25"/>
    <mergeCell ref="B17:E23"/>
    <mergeCell ref="I18:N20"/>
    <mergeCell ref="O18:AH18"/>
    <mergeCell ref="AI18:AL20"/>
    <mergeCell ref="AM18:AO20"/>
    <mergeCell ref="AP18:AQ20"/>
    <mergeCell ref="BP15:CE17"/>
    <mergeCell ref="O16:AH17"/>
    <mergeCell ref="AM15:AO17"/>
    <mergeCell ref="AP15:AQ17"/>
    <mergeCell ref="BP18:CE20"/>
    <mergeCell ref="O19:AH20"/>
    <mergeCell ref="AR15:AS17"/>
    <mergeCell ref="AT15:AU17"/>
    <mergeCell ref="AP27:AZ28"/>
    <mergeCell ref="BA27:CA28"/>
    <mergeCell ref="AR18:AS20"/>
    <mergeCell ref="AT18:AU20"/>
    <mergeCell ref="I15:N17"/>
    <mergeCell ref="O15:AH15"/>
    <mergeCell ref="AI15:AL17"/>
    <mergeCell ref="AI12:AL14"/>
    <mergeCell ref="AM12:AW14"/>
    <mergeCell ref="AX12:BO14"/>
    <mergeCell ref="AV15:AW17"/>
    <mergeCell ref="AX15:BO17"/>
    <mergeCell ref="AV18:AW20"/>
    <mergeCell ref="AX18:BO20"/>
    <mergeCell ref="P8:BD8"/>
    <mergeCell ref="I9:S9"/>
    <mergeCell ref="T9:AQ9"/>
    <mergeCell ref="AR9:BI11"/>
    <mergeCell ref="BE7:BO8"/>
    <mergeCell ref="O13:AH14"/>
    <mergeCell ref="BZ7:CA8"/>
    <mergeCell ref="BJ9:CE11"/>
    <mergeCell ref="I10:S11"/>
    <mergeCell ref="T10:AQ11"/>
    <mergeCell ref="I12:N14"/>
    <mergeCell ref="O12:AH12"/>
    <mergeCell ref="BP12:CE14"/>
    <mergeCell ref="CB7:CE8"/>
    <mergeCell ref="I7:N8"/>
    <mergeCell ref="P7:Q7"/>
    <mergeCell ref="R7:U7"/>
    <mergeCell ref="V7:W7"/>
    <mergeCell ref="X7:AA7"/>
    <mergeCell ref="AB7:BD7"/>
    <mergeCell ref="BP7:BS8"/>
    <mergeCell ref="BT7:BU8"/>
    <mergeCell ref="BV7:BY8"/>
    <mergeCell ref="F1:M1"/>
    <mergeCell ref="N1:U1"/>
    <mergeCell ref="V1:BP1"/>
    <mergeCell ref="I5:N6"/>
    <mergeCell ref="O5:BD6"/>
    <mergeCell ref="BE5:BO6"/>
    <mergeCell ref="BP5:CE6"/>
    <mergeCell ref="I4:N4"/>
    <mergeCell ref="O4:BD4"/>
    <mergeCell ref="BE4:BO4"/>
    <mergeCell ref="BP4:CE4"/>
    <mergeCell ref="BQ1:BW2"/>
    <mergeCell ref="BX1:CE2"/>
    <mergeCell ref="F2:M2"/>
    <mergeCell ref="N2:U2"/>
    <mergeCell ref="V2:BP2"/>
  </mergeCells>
  <phoneticPr fontId="4"/>
  <printOptions horizontalCentered="1" verticalCentered="1"/>
  <pageMargins left="0.59055118110236227" right="0.59055118110236227" top="0.59055118110236227" bottom="0.59055118110236227" header="0.31496062992125984" footer="0.31496062992125984"/>
  <pageSetup paperSize="9" scale="81" orientation="landscape" horizontalDpi="360" verticalDpi="360" r:id="rId1"/>
  <rowBreaks count="3" manualBreakCount="3">
    <brk id="28" max="82" man="1"/>
    <brk id="57" max="82" man="1"/>
    <brk id="86" max="8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6"/>
  <sheetViews>
    <sheetView showGridLines="0" showRowColHeaders="0" zoomScaleNormal="100" workbookViewId="0">
      <selection activeCell="K38" sqref="K38"/>
    </sheetView>
  </sheetViews>
  <sheetFormatPr defaultColWidth="9" defaultRowHeight="13.5" x14ac:dyDescent="0.15"/>
  <cols>
    <col min="1" max="1" width="8.875" style="13" customWidth="1"/>
    <col min="2" max="2" width="6.875" style="13" customWidth="1"/>
    <col min="3" max="3" width="9" style="13"/>
    <col min="4" max="4" width="10.875" style="13" customWidth="1"/>
    <col min="5" max="5" width="9" style="13"/>
    <col min="6" max="6" width="7.5" style="13" customWidth="1"/>
    <col min="7" max="8" width="9" style="13"/>
    <col min="9" max="9" width="16.125" style="13" customWidth="1"/>
    <col min="10" max="16384" width="9" style="13"/>
  </cols>
  <sheetData>
    <row r="1" spans="1:9" ht="13.5" customHeight="1" x14ac:dyDescent="0.15">
      <c r="A1" s="847" t="str">
        <f>"令和"&amp;date!B3&amp;"年度第４８回全国高等学校選抜バドミントン大会
プ　ロ　グ　ラ　ム　申　込　書"</f>
        <v>令和元年度第４８回全国高等学校選抜バドミントン大会
プ　ロ　グ　ラ　ム　申　込　書</v>
      </c>
      <c r="B1" s="847"/>
      <c r="C1" s="847"/>
      <c r="D1" s="847"/>
      <c r="E1" s="847"/>
      <c r="F1" s="847"/>
      <c r="G1" s="847"/>
      <c r="H1" s="847"/>
      <c r="I1" s="847"/>
    </row>
    <row r="2" spans="1:9" ht="13.5" customHeight="1" x14ac:dyDescent="0.15">
      <c r="A2" s="847"/>
      <c r="B2" s="847"/>
      <c r="C2" s="847"/>
      <c r="D2" s="847"/>
      <c r="E2" s="847"/>
      <c r="F2" s="847"/>
      <c r="G2" s="847"/>
      <c r="H2" s="847"/>
      <c r="I2" s="847"/>
    </row>
    <row r="3" spans="1:9" ht="13.5" customHeight="1" x14ac:dyDescent="0.15">
      <c r="A3" s="847"/>
      <c r="B3" s="847"/>
      <c r="C3" s="847"/>
      <c r="D3" s="847"/>
      <c r="E3" s="847"/>
      <c r="F3" s="847"/>
      <c r="G3" s="847"/>
      <c r="H3" s="847"/>
      <c r="I3" s="847"/>
    </row>
    <row r="4" spans="1:9" ht="13.5" customHeight="1" x14ac:dyDescent="0.15">
      <c r="A4" s="847"/>
      <c r="B4" s="847"/>
      <c r="C4" s="847"/>
      <c r="D4" s="847"/>
      <c r="E4" s="847"/>
      <c r="F4" s="847"/>
      <c r="G4" s="847"/>
      <c r="H4" s="847"/>
      <c r="I4" s="847"/>
    </row>
    <row r="5" spans="1:9" x14ac:dyDescent="0.15">
      <c r="A5" s="80"/>
      <c r="B5" s="80"/>
      <c r="C5" s="80"/>
      <c r="D5" s="80"/>
      <c r="E5" s="80"/>
      <c r="F5" s="80"/>
      <c r="G5" s="80"/>
      <c r="H5" s="80"/>
      <c r="I5" s="80"/>
    </row>
    <row r="6" spans="1:9" x14ac:dyDescent="0.15">
      <c r="A6" s="80"/>
      <c r="B6" s="80"/>
      <c r="C6" s="80"/>
      <c r="D6" s="80"/>
      <c r="E6" s="80"/>
      <c r="F6" s="80"/>
      <c r="G6" s="80"/>
      <c r="H6" s="80"/>
      <c r="I6" s="80"/>
    </row>
    <row r="7" spans="1:9" ht="13.5" customHeight="1" x14ac:dyDescent="0.15">
      <c r="A7" s="832" t="s">
        <v>40</v>
      </c>
      <c r="B7" s="833"/>
      <c r="C7" s="848">
        <f>'①入力シート(男女)'!D20</f>
        <v>0</v>
      </c>
      <c r="D7" s="849"/>
      <c r="E7" s="854" t="s">
        <v>41</v>
      </c>
      <c r="F7" s="855"/>
      <c r="G7" s="848" t="str">
        <f>'①入力シート(男女)'!Y21</f>
        <v/>
      </c>
      <c r="H7" s="860"/>
      <c r="I7" s="849"/>
    </row>
    <row r="8" spans="1:9" ht="13.5" customHeight="1" x14ac:dyDescent="0.15">
      <c r="A8" s="834"/>
      <c r="B8" s="835"/>
      <c r="C8" s="850"/>
      <c r="D8" s="851"/>
      <c r="E8" s="856"/>
      <c r="F8" s="857"/>
      <c r="G8" s="850"/>
      <c r="H8" s="861"/>
      <c r="I8" s="851"/>
    </row>
    <row r="9" spans="1:9" ht="13.5" customHeight="1" x14ac:dyDescent="0.15">
      <c r="A9" s="834"/>
      <c r="B9" s="835"/>
      <c r="C9" s="850"/>
      <c r="D9" s="851"/>
      <c r="E9" s="856"/>
      <c r="F9" s="857"/>
      <c r="G9" s="850"/>
      <c r="H9" s="861"/>
      <c r="I9" s="851"/>
    </row>
    <row r="10" spans="1:9" ht="13.5" customHeight="1" x14ac:dyDescent="0.15">
      <c r="A10" s="834"/>
      <c r="B10" s="835"/>
      <c r="C10" s="850"/>
      <c r="D10" s="851"/>
      <c r="E10" s="856"/>
      <c r="F10" s="857"/>
      <c r="G10" s="850"/>
      <c r="H10" s="861"/>
      <c r="I10" s="851"/>
    </row>
    <row r="11" spans="1:9" ht="13.5" customHeight="1" x14ac:dyDescent="0.15">
      <c r="A11" s="834"/>
      <c r="B11" s="835"/>
      <c r="C11" s="850"/>
      <c r="D11" s="851"/>
      <c r="E11" s="856"/>
      <c r="F11" s="857"/>
      <c r="G11" s="850"/>
      <c r="H11" s="861"/>
      <c r="I11" s="851"/>
    </row>
    <row r="12" spans="1:9" ht="13.5" customHeight="1" x14ac:dyDescent="0.15">
      <c r="A12" s="834"/>
      <c r="B12" s="835"/>
      <c r="C12" s="850"/>
      <c r="D12" s="851"/>
      <c r="E12" s="856"/>
      <c r="F12" s="857"/>
      <c r="G12" s="850"/>
      <c r="H12" s="861"/>
      <c r="I12" s="851"/>
    </row>
    <row r="13" spans="1:9" ht="13.5" customHeight="1" x14ac:dyDescent="0.15">
      <c r="A13" s="836"/>
      <c r="B13" s="837"/>
      <c r="C13" s="852"/>
      <c r="D13" s="853"/>
      <c r="E13" s="858"/>
      <c r="F13" s="859"/>
      <c r="G13" s="852"/>
      <c r="H13" s="862"/>
      <c r="I13" s="853"/>
    </row>
    <row r="14" spans="1:9" ht="13.5" customHeight="1" x14ac:dyDescent="0.15">
      <c r="A14" s="832" t="s">
        <v>42</v>
      </c>
      <c r="B14" s="833"/>
      <c r="C14" s="838" t="str">
        <f>'①入力シート(男女)'!D31&amp;"　"&amp;'①入力シート(男女)'!F31</f>
        <v>　</v>
      </c>
      <c r="D14" s="839"/>
      <c r="E14" s="839"/>
      <c r="F14" s="839"/>
      <c r="G14" s="839"/>
      <c r="H14" s="839"/>
      <c r="I14" s="840"/>
    </row>
    <row r="15" spans="1:9" ht="13.5" customHeight="1" x14ac:dyDescent="0.15">
      <c r="A15" s="834"/>
      <c r="B15" s="835"/>
      <c r="C15" s="841"/>
      <c r="D15" s="842"/>
      <c r="E15" s="842"/>
      <c r="F15" s="842"/>
      <c r="G15" s="842"/>
      <c r="H15" s="842"/>
      <c r="I15" s="843"/>
    </row>
    <row r="16" spans="1:9" ht="13.5" customHeight="1" x14ac:dyDescent="0.15">
      <c r="A16" s="834"/>
      <c r="B16" s="835"/>
      <c r="C16" s="841"/>
      <c r="D16" s="842"/>
      <c r="E16" s="842"/>
      <c r="F16" s="842"/>
      <c r="G16" s="842"/>
      <c r="H16" s="842"/>
      <c r="I16" s="843"/>
    </row>
    <row r="17" spans="1:9" ht="13.5" customHeight="1" x14ac:dyDescent="0.15">
      <c r="A17" s="834"/>
      <c r="B17" s="835"/>
      <c r="C17" s="841"/>
      <c r="D17" s="842"/>
      <c r="E17" s="842"/>
      <c r="F17" s="842"/>
      <c r="G17" s="842"/>
      <c r="H17" s="842"/>
      <c r="I17" s="843"/>
    </row>
    <row r="18" spans="1:9" ht="13.5" customHeight="1" x14ac:dyDescent="0.15">
      <c r="A18" s="834"/>
      <c r="B18" s="835"/>
      <c r="C18" s="841"/>
      <c r="D18" s="842"/>
      <c r="E18" s="842"/>
      <c r="F18" s="842"/>
      <c r="G18" s="842"/>
      <c r="H18" s="842"/>
      <c r="I18" s="843"/>
    </row>
    <row r="19" spans="1:9" ht="13.5" customHeight="1" x14ac:dyDescent="0.15">
      <c r="A19" s="836"/>
      <c r="B19" s="837"/>
      <c r="C19" s="844"/>
      <c r="D19" s="845"/>
      <c r="E19" s="845"/>
      <c r="F19" s="845"/>
      <c r="G19" s="845"/>
      <c r="H19" s="845"/>
      <c r="I19" s="846"/>
    </row>
    <row r="20" spans="1:9" ht="13.5" customHeight="1" x14ac:dyDescent="0.15">
      <c r="A20" s="863" t="s">
        <v>199</v>
      </c>
      <c r="B20" s="864"/>
      <c r="C20" s="81"/>
      <c r="D20" s="82"/>
      <c r="E20" s="854" t="s">
        <v>43</v>
      </c>
      <c r="F20" s="855"/>
      <c r="G20" s="83"/>
      <c r="H20" s="83"/>
      <c r="I20" s="82"/>
    </row>
    <row r="21" spans="1:9" x14ac:dyDescent="0.15">
      <c r="A21" s="865"/>
      <c r="B21" s="866"/>
      <c r="C21" s="84"/>
      <c r="D21" s="85"/>
      <c r="E21" s="856"/>
      <c r="F21" s="857"/>
      <c r="G21" s="86"/>
      <c r="H21" s="86"/>
      <c r="I21" s="85"/>
    </row>
    <row r="22" spans="1:9" ht="13.5" customHeight="1" x14ac:dyDescent="0.15">
      <c r="A22" s="865"/>
      <c r="B22" s="866"/>
      <c r="C22" s="869">
        <f>'①入力シート(男女)'!$D$32</f>
        <v>0</v>
      </c>
      <c r="D22" s="870"/>
      <c r="E22" s="856"/>
      <c r="F22" s="857"/>
      <c r="G22" s="871">
        <f>C22*1000</f>
        <v>0</v>
      </c>
      <c r="H22" s="872"/>
      <c r="I22" s="873"/>
    </row>
    <row r="23" spans="1:9" ht="13.5" customHeight="1" x14ac:dyDescent="0.15">
      <c r="A23" s="865"/>
      <c r="B23" s="866"/>
      <c r="C23" s="869"/>
      <c r="D23" s="870"/>
      <c r="E23" s="856"/>
      <c r="F23" s="857"/>
      <c r="G23" s="871"/>
      <c r="H23" s="872"/>
      <c r="I23" s="873"/>
    </row>
    <row r="24" spans="1:9" ht="13.5" customHeight="1" x14ac:dyDescent="0.15">
      <c r="A24" s="865"/>
      <c r="B24" s="866"/>
      <c r="C24" s="869"/>
      <c r="D24" s="870"/>
      <c r="E24" s="856"/>
      <c r="F24" s="857"/>
      <c r="G24" s="871"/>
      <c r="H24" s="872"/>
      <c r="I24" s="873"/>
    </row>
    <row r="25" spans="1:9" x14ac:dyDescent="0.15">
      <c r="A25" s="865"/>
      <c r="B25" s="866"/>
      <c r="C25" s="84"/>
      <c r="D25" s="85"/>
      <c r="E25" s="856"/>
      <c r="F25" s="857"/>
      <c r="G25" s="86"/>
      <c r="H25" s="86"/>
      <c r="I25" s="85"/>
    </row>
    <row r="26" spans="1:9" x14ac:dyDescent="0.15">
      <c r="A26" s="867"/>
      <c r="B26" s="868"/>
      <c r="C26" s="87"/>
      <c r="D26" s="88"/>
      <c r="E26" s="858"/>
      <c r="F26" s="859"/>
      <c r="G26" s="86"/>
      <c r="H26" s="86"/>
      <c r="I26" s="85"/>
    </row>
    <row r="27" spans="1:9" x14ac:dyDescent="0.15">
      <c r="A27" s="874" t="s">
        <v>44</v>
      </c>
      <c r="B27" s="875"/>
      <c r="C27" s="875"/>
      <c r="D27" s="875"/>
      <c r="E27" s="83"/>
      <c r="F27" s="83"/>
      <c r="G27" s="83"/>
      <c r="H27" s="83"/>
      <c r="I27" s="82"/>
    </row>
    <row r="28" spans="1:9" x14ac:dyDescent="0.15">
      <c r="A28" s="876"/>
      <c r="B28" s="877"/>
      <c r="C28" s="877"/>
      <c r="D28" s="877"/>
      <c r="E28" s="86"/>
      <c r="F28" s="86"/>
      <c r="G28" s="86"/>
      <c r="H28" s="86"/>
      <c r="I28" s="85"/>
    </row>
    <row r="29" spans="1:9" x14ac:dyDescent="0.15">
      <c r="A29" s="110" t="s">
        <v>190</v>
      </c>
      <c r="B29" s="111"/>
      <c r="C29" s="111"/>
      <c r="D29" s="111"/>
      <c r="E29" s="111"/>
      <c r="F29" s="111"/>
      <c r="G29" s="101"/>
      <c r="H29" s="101"/>
      <c r="I29" s="89"/>
    </row>
    <row r="30" spans="1:9" x14ac:dyDescent="0.15">
      <c r="A30" s="90"/>
      <c r="B30" s="91"/>
      <c r="C30" s="91"/>
      <c r="D30" s="91"/>
      <c r="E30" s="91"/>
      <c r="F30" s="91"/>
      <c r="G30" s="91"/>
      <c r="H30" s="91"/>
      <c r="I30" s="92"/>
    </row>
    <row r="31" spans="1:9" x14ac:dyDescent="0.15">
      <c r="A31" s="90"/>
      <c r="B31" s="91"/>
      <c r="C31" s="91"/>
      <c r="D31" s="91"/>
      <c r="E31" s="91"/>
      <c r="F31" s="91"/>
      <c r="G31" s="91"/>
      <c r="H31" s="91"/>
      <c r="I31" s="92"/>
    </row>
    <row r="32" spans="1:9" x14ac:dyDescent="0.15">
      <c r="A32" s="90"/>
      <c r="B32" s="91"/>
      <c r="C32" s="91"/>
      <c r="D32" s="91"/>
      <c r="E32" s="91"/>
      <c r="F32" s="91"/>
      <c r="G32" s="91"/>
      <c r="H32" s="91"/>
      <c r="I32" s="92"/>
    </row>
    <row r="33" spans="1:9" x14ac:dyDescent="0.15">
      <c r="A33" s="90"/>
      <c r="B33" s="91"/>
      <c r="C33" s="91"/>
      <c r="D33" s="91"/>
      <c r="E33" s="91"/>
      <c r="F33" s="91"/>
      <c r="G33" s="91"/>
      <c r="H33" s="91"/>
      <c r="I33" s="92"/>
    </row>
    <row r="34" spans="1:9" x14ac:dyDescent="0.15">
      <c r="A34" s="90"/>
      <c r="B34" s="91"/>
      <c r="C34" s="91"/>
      <c r="D34" s="91"/>
      <c r="E34" s="91"/>
      <c r="F34" s="91"/>
      <c r="G34" s="91"/>
      <c r="H34" s="91"/>
      <c r="I34" s="92"/>
    </row>
    <row r="35" spans="1:9" x14ac:dyDescent="0.15">
      <c r="A35" s="90"/>
      <c r="B35" s="91"/>
      <c r="C35" s="91"/>
      <c r="D35" s="91"/>
      <c r="E35" s="91"/>
      <c r="F35" s="91"/>
      <c r="G35" s="91"/>
      <c r="H35" s="91"/>
      <c r="I35" s="92"/>
    </row>
    <row r="36" spans="1:9" x14ac:dyDescent="0.15">
      <c r="A36" s="90"/>
      <c r="B36" s="91"/>
      <c r="C36" s="91"/>
      <c r="D36" s="91"/>
      <c r="E36" s="91"/>
      <c r="F36" s="91"/>
      <c r="G36" s="91"/>
      <c r="H36" s="91"/>
      <c r="I36" s="92"/>
    </row>
    <row r="37" spans="1:9" x14ac:dyDescent="0.15">
      <c r="A37" s="90"/>
      <c r="B37" s="91"/>
      <c r="C37" s="91"/>
      <c r="D37" s="91"/>
      <c r="E37" s="91"/>
      <c r="F37" s="91"/>
      <c r="G37" s="91"/>
      <c r="H37" s="91"/>
      <c r="I37" s="92"/>
    </row>
    <row r="38" spans="1:9" x14ac:dyDescent="0.15">
      <c r="A38" s="90"/>
      <c r="B38" s="91"/>
      <c r="C38" s="91"/>
      <c r="D38" s="91"/>
      <c r="E38" s="91"/>
      <c r="F38" s="91"/>
      <c r="G38" s="91"/>
      <c r="H38" s="91"/>
      <c r="I38" s="92"/>
    </row>
    <row r="39" spans="1:9" x14ac:dyDescent="0.15">
      <c r="A39" s="90"/>
      <c r="B39" s="91"/>
      <c r="C39" s="91"/>
      <c r="D39" s="91"/>
      <c r="E39" s="91"/>
      <c r="F39" s="91"/>
      <c r="G39" s="91"/>
      <c r="H39" s="91"/>
      <c r="I39" s="92"/>
    </row>
    <row r="40" spans="1:9" x14ac:dyDescent="0.15">
      <c r="A40" s="90"/>
      <c r="B40" s="91"/>
      <c r="C40" s="91"/>
      <c r="D40" s="91"/>
      <c r="E40" s="91"/>
      <c r="F40" s="91"/>
      <c r="G40" s="91"/>
      <c r="H40" s="91"/>
      <c r="I40" s="92"/>
    </row>
    <row r="41" spans="1:9" x14ac:dyDescent="0.15">
      <c r="A41" s="90"/>
      <c r="B41" s="91"/>
      <c r="C41" s="91"/>
      <c r="D41" s="91"/>
      <c r="E41" s="91"/>
      <c r="F41" s="91"/>
      <c r="G41" s="91"/>
      <c r="H41" s="91"/>
      <c r="I41" s="92"/>
    </row>
    <row r="42" spans="1:9" x14ac:dyDescent="0.15">
      <c r="A42" s="90"/>
      <c r="B42" s="91"/>
      <c r="C42" s="91"/>
      <c r="D42" s="91"/>
      <c r="E42" s="91"/>
      <c r="F42" s="91"/>
      <c r="G42" s="91"/>
      <c r="H42" s="91"/>
      <c r="I42" s="92"/>
    </row>
    <row r="43" spans="1:9" x14ac:dyDescent="0.15">
      <c r="A43" s="90"/>
      <c r="B43" s="91"/>
      <c r="C43" s="91"/>
      <c r="D43" s="91"/>
      <c r="E43" s="91"/>
      <c r="F43" s="91"/>
      <c r="G43" s="91"/>
      <c r="H43" s="91"/>
      <c r="I43" s="92"/>
    </row>
    <row r="44" spans="1:9" x14ac:dyDescent="0.15">
      <c r="A44" s="90"/>
      <c r="B44" s="91"/>
      <c r="C44" s="91"/>
      <c r="D44" s="91"/>
      <c r="E44" s="91"/>
      <c r="F44" s="91"/>
      <c r="G44" s="91"/>
      <c r="H44" s="91"/>
      <c r="I44" s="92"/>
    </row>
    <row r="45" spans="1:9" x14ac:dyDescent="0.15">
      <c r="A45" s="90"/>
      <c r="B45" s="91"/>
      <c r="C45" s="91"/>
      <c r="D45" s="91"/>
      <c r="E45" s="91"/>
      <c r="F45" s="91"/>
      <c r="G45" s="91"/>
      <c r="H45" s="91"/>
      <c r="I45" s="92"/>
    </row>
    <row r="46" spans="1:9" x14ac:dyDescent="0.15">
      <c r="A46" s="90"/>
      <c r="B46" s="91"/>
      <c r="C46" s="91"/>
      <c r="D46" s="91"/>
      <c r="E46" s="91"/>
      <c r="F46" s="91"/>
      <c r="G46" s="91"/>
      <c r="H46" s="91"/>
      <c r="I46" s="92"/>
    </row>
    <row r="47" spans="1:9" x14ac:dyDescent="0.15">
      <c r="A47" s="90"/>
      <c r="B47" s="91"/>
      <c r="C47" s="91"/>
      <c r="D47" s="91"/>
      <c r="E47" s="91"/>
      <c r="F47" s="91"/>
      <c r="G47" s="91"/>
      <c r="H47" s="91"/>
      <c r="I47" s="92"/>
    </row>
    <row r="48" spans="1:9" x14ac:dyDescent="0.15">
      <c r="A48" s="90"/>
      <c r="B48" s="91"/>
      <c r="C48" s="91"/>
      <c r="D48" s="91"/>
      <c r="E48" s="91"/>
      <c r="F48" s="91"/>
      <c r="G48" s="91"/>
      <c r="H48" s="91"/>
      <c r="I48" s="92"/>
    </row>
    <row r="49" spans="1:9" x14ac:dyDescent="0.15">
      <c r="A49" s="90"/>
      <c r="B49" s="91"/>
      <c r="C49" s="91"/>
      <c r="D49" s="91"/>
      <c r="E49" s="91"/>
      <c r="F49" s="91"/>
      <c r="G49" s="91"/>
      <c r="H49" s="91"/>
      <c r="I49" s="92"/>
    </row>
    <row r="50" spans="1:9" x14ac:dyDescent="0.15">
      <c r="A50" s="93"/>
      <c r="B50" s="94"/>
      <c r="C50" s="94"/>
      <c r="D50" s="94"/>
      <c r="E50" s="94"/>
      <c r="F50" s="94"/>
      <c r="G50" s="94"/>
      <c r="H50" s="94"/>
      <c r="I50" s="95"/>
    </row>
    <row r="51" spans="1:9" x14ac:dyDescent="0.15">
      <c r="A51" s="103" t="s">
        <v>191</v>
      </c>
      <c r="B51" s="113"/>
      <c r="C51" s="113"/>
      <c r="D51" s="102"/>
      <c r="E51" s="102"/>
      <c r="F51" s="14"/>
      <c r="G51" s="14"/>
      <c r="H51" s="14"/>
      <c r="I51" s="14"/>
    </row>
    <row r="52" spans="1:9" x14ac:dyDescent="0.15">
      <c r="A52" s="112" t="s">
        <v>186</v>
      </c>
      <c r="B52" s="112"/>
      <c r="C52" s="112"/>
      <c r="D52" s="119" t="str">
        <f>date!B14</f>
        <v>鹿児島銀行　大小路支店</v>
      </c>
      <c r="E52" s="120"/>
      <c r="F52" s="120"/>
      <c r="G52" s="120"/>
      <c r="H52" s="14"/>
      <c r="I52" s="14"/>
    </row>
    <row r="53" spans="1:9" x14ac:dyDescent="0.15">
      <c r="A53" s="831" t="s">
        <v>187</v>
      </c>
      <c r="B53" s="831"/>
      <c r="C53" s="831"/>
      <c r="D53" s="119" t="str">
        <f>date!B15</f>
        <v>普通　３０４５０２８</v>
      </c>
      <c r="E53" s="120"/>
      <c r="F53" s="120"/>
      <c r="G53" s="120"/>
      <c r="H53" s="14"/>
      <c r="I53" s="14"/>
    </row>
    <row r="54" spans="1:9" x14ac:dyDescent="0.15">
      <c r="A54" s="14"/>
      <c r="B54" s="14"/>
      <c r="C54" s="14"/>
      <c r="D54" s="119" t="str">
        <f>date!B16</f>
        <v>全国高校選抜バドミントン大会鹿児島県実行委員会</v>
      </c>
      <c r="E54" s="119"/>
      <c r="F54" s="119"/>
      <c r="G54" s="119"/>
      <c r="H54" s="119"/>
      <c r="I54" s="119"/>
    </row>
    <row r="55" spans="1:9" ht="21" x14ac:dyDescent="0.15">
      <c r="A55" s="103" t="str">
        <f>"※専門部委員長はプログラム申込書（この用紙）を希望校分まとめ、参加申込書に同封し、"&amp;date!B5&amp;"実行委員会へ"</f>
        <v>※専門部委員長はプログラム申込書（この用紙）を希望校分まとめ、参加申込書に同封し、鹿児島県実行委員会へ</v>
      </c>
      <c r="B55" s="14"/>
      <c r="C55" s="14"/>
      <c r="D55" s="14"/>
      <c r="E55" s="14"/>
      <c r="F55" s="14"/>
      <c r="G55" s="14"/>
      <c r="H55" s="14"/>
      <c r="I55" s="14" ph="1"/>
    </row>
    <row r="56" spans="1:9" x14ac:dyDescent="0.15">
      <c r="A56" s="114" t="s">
        <v>192</v>
      </c>
      <c r="B56" s="14"/>
      <c r="C56" s="14"/>
    </row>
  </sheetData>
  <sheetProtection selectLockedCells="1"/>
  <mergeCells count="13">
    <mergeCell ref="A53:C53"/>
    <mergeCell ref="A14:B19"/>
    <mergeCell ref="C14:I19"/>
    <mergeCell ref="A1:I4"/>
    <mergeCell ref="A7:B13"/>
    <mergeCell ref="C7:D13"/>
    <mergeCell ref="E7:F13"/>
    <mergeCell ref="G7:I13"/>
    <mergeCell ref="A20:B26"/>
    <mergeCell ref="E20:F26"/>
    <mergeCell ref="C22:D24"/>
    <mergeCell ref="G22:I24"/>
    <mergeCell ref="A27:D28"/>
  </mergeCells>
  <phoneticPr fontId="4"/>
  <pageMargins left="0.74803149606299213" right="0.74803149606299213" top="0.98425196850393704" bottom="0.59055118110236227" header="0.51181102362204722" footer="0.31496062992125984"/>
  <pageSetup paperSize="9" orientation="portrait" horizontalDpi="300" verticalDpi="300" r:id="rId1"/>
  <headerFooter alignWithMargins="0"/>
  <ignoredErrors>
    <ignoredError sqref="C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10</vt:i4>
      </vt:variant>
    </vt:vector>
  </HeadingPairs>
  <TitlesOfParts>
    <vt:vector size="27" baseType="lpstr">
      <vt:lpstr>①入力シート(男女)</vt:lpstr>
      <vt:lpstr>納入内訳書</vt:lpstr>
      <vt:lpstr>男子学校対抗印刷用</vt:lpstr>
      <vt:lpstr>男子個人対抗複印刷用</vt:lpstr>
      <vt:lpstr>男子個人対抗単印刷用</vt:lpstr>
      <vt:lpstr>女子学校対抗印刷用</vt:lpstr>
      <vt:lpstr>女子個人対抗複印刷用</vt:lpstr>
      <vt:lpstr>女子個人対抗単印刷用</vt:lpstr>
      <vt:lpstr>ﾌﾟﾛｸﾞﾗﾑ申込書</vt:lpstr>
      <vt:lpstr>変更届（男）</vt:lpstr>
      <vt:lpstr>変更届（女）</vt:lpstr>
      <vt:lpstr>誤字・脱字</vt:lpstr>
      <vt:lpstr>棄権届</vt:lpstr>
      <vt:lpstr>領収書(男)</vt:lpstr>
      <vt:lpstr>領収書(女)</vt:lpstr>
      <vt:lpstr>Sheet3</vt:lpstr>
      <vt:lpstr>date</vt:lpstr>
      <vt:lpstr>ﾌﾟﾛｸﾞﾗﾑ申込書!Print_Area</vt:lpstr>
      <vt:lpstr>誤字・脱字!Print_Area</vt:lpstr>
      <vt:lpstr>女子学校対抗印刷用!Print_Area</vt:lpstr>
      <vt:lpstr>女子個人対抗単印刷用!Print_Area</vt:lpstr>
      <vt:lpstr>女子個人対抗複印刷用!Print_Area</vt:lpstr>
      <vt:lpstr>男子学校対抗印刷用!Print_Area</vt:lpstr>
      <vt:lpstr>男子個人対抗単印刷用!Print_Area</vt:lpstr>
      <vt:lpstr>男子個人対抗複印刷用!Print_Area</vt:lpstr>
      <vt:lpstr>'変更届（女）'!Print_Area</vt:lpstr>
      <vt:lpstr>'変更届（男）'!Print_Area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irie</dc:creator>
  <cp:lastModifiedBy>Douzono Hajime</cp:lastModifiedBy>
  <cp:lastPrinted>2019-10-18T05:38:45Z</cp:lastPrinted>
  <dcterms:created xsi:type="dcterms:W3CDTF">2018-06-17T06:54:46Z</dcterms:created>
  <dcterms:modified xsi:type="dcterms:W3CDTF">2019-11-25T08:21:13Z</dcterms:modified>
</cp:coreProperties>
</file>