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jime Douzono\Desktop\鹿児島高専\鹿児島県バドミントン協会\R7\ジュニア大会\"/>
    </mc:Choice>
  </mc:AlternateContent>
  <xr:revisionPtr revIDLastSave="0" documentId="13_ncr:1_{EAEA0138-24A8-4C3C-9B04-CA212F187FD4}" xr6:coauthVersionLast="36" xr6:coauthVersionMax="47" xr10:uidLastSave="{00000000-0000-0000-0000-000000000000}"/>
  <workbookProtection workbookPassword="AF9A" lockStructure="1"/>
  <bookViews>
    <workbookView showSheetTabs="0" xWindow="0" yWindow="0" windowWidth="28800" windowHeight="12015" xr2:uid="{7E12E977-0B3F-44CC-BB48-04679DF096A1}"/>
  </bookViews>
  <sheets>
    <sheet name="ジュニア" sheetId="1" r:id="rId1"/>
    <sheet name="記入例" sheetId="4" r:id="rId2"/>
    <sheet name="申込先" sheetId="5" state="hidden" r:id="rId3"/>
  </sheets>
  <definedNames>
    <definedName name="Ｄ">ジュニア!$CI$20:$CI$24</definedName>
    <definedName name="_xlnm.Print_Area" localSheetId="0">ジュニア!$A$1:$BU$44,ジュニア!$A$101:$BU$144</definedName>
    <definedName name="Ｓ">ジュニア!$CJ$20:$CJ$28</definedName>
    <definedName name="印刷範囲１０">ジュニア!$A$101:$BU$144</definedName>
    <definedName name="種目１" localSheetId="0">ジュニア!$CG$20:$CG$21</definedName>
    <definedName name="種目２" localSheetId="0">ジュニア!$CH$20:$CH$22</definedName>
    <definedName name="新人Ｓ">ジュニア!$CK$20:$CK$36</definedName>
  </definedNames>
  <calcPr calcId="191029"/>
</workbook>
</file>

<file path=xl/calcChain.xml><?xml version="1.0" encoding="utf-8"?>
<calcChain xmlns="http://schemas.openxmlformats.org/spreadsheetml/2006/main">
  <c r="BK10" i="1" l="1"/>
  <c r="BK110" i="1"/>
  <c r="AT10" i="4"/>
  <c r="AE10" i="4"/>
  <c r="BK10" i="4"/>
  <c r="AT110" i="1"/>
  <c r="AE110" i="1"/>
  <c r="T37" i="1"/>
  <c r="T37" i="4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BD9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AU90" i="1"/>
  <c r="BW16" i="1"/>
  <c r="BD50" i="1"/>
  <c r="AU50" i="1"/>
  <c r="M102" i="1"/>
  <c r="AC105" i="1"/>
  <c r="AG105" i="1"/>
  <c r="L107" i="1"/>
  <c r="AX107" i="1"/>
  <c r="L108" i="1"/>
  <c r="BC108" i="1"/>
  <c r="BJ108" i="1"/>
  <c r="BQ108" i="1"/>
  <c r="L109" i="1"/>
  <c r="AN109" i="1"/>
  <c r="BC109" i="1"/>
  <c r="BJ109" i="1"/>
  <c r="BQ109" i="1"/>
  <c r="T137" i="1"/>
  <c r="F141" i="1"/>
  <c r="L141" i="1"/>
  <c r="R141" i="1"/>
  <c r="G143" i="1"/>
  <c r="AS143" i="1"/>
  <c r="CD21" i="4"/>
  <c r="CD23" i="4" s="1"/>
  <c r="CD22" i="4"/>
  <c r="V38" i="4"/>
  <c r="AJ38" i="4"/>
  <c r="BW117" i="1"/>
  <c r="BW20" i="1"/>
  <c r="BW1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  <author>野久尾英俊</author>
  </authors>
  <commentList>
    <comment ref="L7" authorId="0" shapeId="0" xr:uid="{99A3B97D-C516-4FFB-8F38-C6E2FDB5FB0F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下記の例を参照に入力してください。
例：鶴翔</t>
        </r>
        <r>
          <rPr>
            <b/>
            <sz val="9"/>
            <color indexed="10"/>
            <rFont val="ＭＳ Ｐゴシック"/>
            <family val="3"/>
            <charset val="128"/>
          </rPr>
          <t>高</t>
        </r>
        <r>
          <rPr>
            <b/>
            <sz val="9"/>
            <color indexed="81"/>
            <rFont val="ＭＳ Ｐゴシック"/>
            <family val="3"/>
            <charset val="128"/>
          </rPr>
          <t>　　桜丘</t>
        </r>
        <r>
          <rPr>
            <b/>
            <sz val="9"/>
            <color indexed="10"/>
            <rFont val="ＭＳ Ｐゴシック"/>
            <family val="3"/>
            <charset val="128"/>
          </rPr>
          <t>中</t>
        </r>
        <r>
          <rPr>
            <b/>
            <sz val="9"/>
            <color indexed="81"/>
            <rFont val="ＭＳ Ｐゴシック"/>
            <family val="3"/>
            <charset val="128"/>
          </rPr>
          <t>　桜丘東</t>
        </r>
        <r>
          <rPr>
            <b/>
            <sz val="9"/>
            <color indexed="10"/>
            <rFont val="ＭＳ Ｐゴシック"/>
            <family val="3"/>
            <charset val="128"/>
          </rPr>
          <t>小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　桜丘スポーツ</t>
        </r>
        <r>
          <rPr>
            <b/>
            <sz val="9"/>
            <color indexed="10"/>
            <rFont val="ＭＳ Ｐゴシック"/>
            <family val="3"/>
            <charset val="128"/>
          </rPr>
          <t>少年団　</t>
        </r>
      </text>
    </comment>
    <comment ref="L9" authorId="1" shapeId="0" xr:uid="{BAFE894C-FD3F-472D-B0CF-2F722B50DAC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FF6669E8-6A3D-4A9F-84F6-E33A4F905CDE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89EAB4DE-B7B8-4017-8540-EA66E3A8972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07DF8684-6EA2-4075-9083-2544F7307126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FAE2CD4D-F386-48C4-A358-F3FEFA089B47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AE10" authorId="3" shapeId="0" xr:uid="{9148B8F5-C732-4D8D-8F98-D490A1F51C49}">
      <text>
        <r>
          <rPr>
            <b/>
            <sz val="9"/>
            <color indexed="81"/>
            <rFont val="MS P ゴシック"/>
            <family val="3"/>
            <charset val="128"/>
          </rPr>
          <t>１ペア3600</t>
        </r>
      </text>
    </comment>
    <comment ref="AT10" authorId="3" shapeId="0" xr:uid="{DCD54D89-829A-456C-8FB3-94AC3D7CEDBD}">
      <text>
        <r>
          <rPr>
            <b/>
            <sz val="9"/>
            <color indexed="81"/>
            <rFont val="MS P ゴシック"/>
            <family val="3"/>
            <charset val="128"/>
          </rPr>
          <t>新人の部　1600　　ジュニアの部　1800</t>
        </r>
      </text>
    </comment>
    <comment ref="AJ13" authorId="0" shapeId="0" xr:uid="{83E36D1B-5412-4B0F-A18D-90240BDB22CC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" authorId="0" shapeId="0" xr:uid="{6FC626AF-4D38-4FE3-BC58-0620B469697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3" authorId="0" shapeId="0" xr:uid="{B20C09DB-7248-49CB-9759-814CF50DE7E4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3" authorId="0" shapeId="0" xr:uid="{84B3DC70-B37F-48E2-B28E-5382221EFE6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4" authorId="0" shapeId="0" xr:uid="{0494789E-D55E-4FDC-99DE-4CA0431F16A4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4" authorId="0" shapeId="0" xr:uid="{AF91C565-377F-438E-AE27-5F7AB52A887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4" authorId="0" shapeId="0" xr:uid="{E0A09807-278D-4A9D-ADE1-39DE8F0F8D11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4" authorId="0" shapeId="0" xr:uid="{4C1CD9E3-CC44-4C8A-86AB-CBA22606E41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5" authorId="0" shapeId="0" xr:uid="{6BFBA323-77B8-4B9E-90D6-4CD4C28F361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5" authorId="0" shapeId="0" xr:uid="{B88C3BA2-C9A1-4B02-8CE5-6CF428D4706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5" authorId="0" shapeId="0" xr:uid="{C4DEE847-DC86-4375-B3D3-FBA4BC004B4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5" authorId="0" shapeId="0" xr:uid="{9EAC640C-E174-4E80-B9C7-F79D7F9652A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6" authorId="0" shapeId="0" xr:uid="{12721BA7-7814-4284-A69F-62E565D95DB7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6" authorId="0" shapeId="0" xr:uid="{B768E1A5-1B9D-433B-A0DF-6ABB54C7C8B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6" authorId="0" shapeId="0" xr:uid="{A4B11CC9-596D-4716-870E-E057E6586F9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6" authorId="0" shapeId="0" xr:uid="{9E203B49-92FA-4DD9-A833-A07D8925C60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7" authorId="0" shapeId="0" xr:uid="{4C5F9699-4B37-4E9A-80A4-73244586D1B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7" authorId="0" shapeId="0" xr:uid="{30F7D463-B0A5-49DE-9774-8646CB9F3E5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7" authorId="0" shapeId="0" xr:uid="{2A398517-944C-4731-B932-85F9BF03B0D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7" authorId="0" shapeId="0" xr:uid="{FB3065E0-9DB7-405F-8D19-3C4B0DF5D6F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8" authorId="0" shapeId="0" xr:uid="{A3531568-DBEB-42C4-828B-7F9C67532D9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8" authorId="0" shapeId="0" xr:uid="{38B19A74-4BBE-46DD-9443-CDCCCA46557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8" authorId="0" shapeId="0" xr:uid="{5023E9DD-0E13-421A-9DF1-A83B1ECCEA9A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8" authorId="0" shapeId="0" xr:uid="{AD164E59-FD35-46A3-A737-162E6F8E330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9" authorId="0" shapeId="0" xr:uid="{4430CADA-B8B5-4655-AB7B-5853380AEBE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9" authorId="0" shapeId="0" xr:uid="{B7CA18B2-3BC6-4125-9232-C5B16BD6F5B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19" authorId="0" shapeId="0" xr:uid="{9F560698-C76D-4246-B89D-625511E0E94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19" authorId="0" shapeId="0" xr:uid="{0C67F679-D969-401F-8B99-D8DDAB04EA0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0" authorId="0" shapeId="0" xr:uid="{0E896A26-7F4B-400C-904F-158727ABC1D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0" authorId="0" shapeId="0" xr:uid="{189175C3-49BC-45F8-ADAE-17CA60C9D06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0" authorId="0" shapeId="0" xr:uid="{5AC8A24A-9CF0-4162-B3AA-A3D38F50250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0" authorId="0" shapeId="0" xr:uid="{B338E361-37CD-491C-AEC4-E2C2CDA9771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1" authorId="0" shapeId="0" xr:uid="{179AA9C9-674C-4F6F-A887-1A95AEFDDB5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1" authorId="0" shapeId="0" xr:uid="{5878221B-63AB-43FE-B49D-15EF803D519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1" authorId="0" shapeId="0" xr:uid="{7EE57096-A66D-4DCE-BF63-FF83F8B2728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1" authorId="0" shapeId="0" xr:uid="{4411D298-5C2E-43D9-8F16-9D654D1EB27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2" authorId="0" shapeId="0" xr:uid="{103BAA38-7139-4AF3-9355-FF94B5D3BA7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2" authorId="0" shapeId="0" xr:uid="{9253D478-816D-4EED-9EFD-6A0881285E3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2" authorId="0" shapeId="0" xr:uid="{91FE5D1E-B472-423B-BBE1-DED1B99E6D7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2" authorId="0" shapeId="0" xr:uid="{8C160766-29E7-4261-9789-8D84ADFFB02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3" authorId="0" shapeId="0" xr:uid="{EC39AF68-C0C3-45CB-9C64-0FF6BEAA138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3" authorId="0" shapeId="0" xr:uid="{01F7E55C-6285-4219-AEF2-574F70A67B0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3" authorId="0" shapeId="0" xr:uid="{3F54922F-8440-44F2-B825-BE00FCE4B0C2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3" authorId="0" shapeId="0" xr:uid="{D0D2EDC9-0CE9-459D-806E-B16AB303A11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4" authorId="0" shapeId="0" xr:uid="{5B2CD03A-FD09-4E7F-9BFE-58CE5440F4F6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4" authorId="0" shapeId="0" xr:uid="{5D3A6AD6-74E7-4413-A490-01C7812653D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4" authorId="0" shapeId="0" xr:uid="{4134F979-FFD0-42F8-A9B4-6AF95DEB06D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4" authorId="0" shapeId="0" xr:uid="{B0D5B314-6C47-4652-95FA-D065A68EA26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5" authorId="0" shapeId="0" xr:uid="{B51D147B-6A55-475F-8530-B0D8EC92F85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5" authorId="0" shapeId="0" xr:uid="{BF26D5C4-1EF7-44B9-948C-E363544BF19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5" authorId="0" shapeId="0" xr:uid="{ACAE7518-083A-443B-93EB-ADEC628B7BB8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5" authorId="0" shapeId="0" xr:uid="{9465AC4E-55E6-4167-A19D-544BC7C7994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6" authorId="0" shapeId="0" xr:uid="{49DDF982-AE83-4D88-96ED-02F173183A1A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6" authorId="0" shapeId="0" xr:uid="{D2331B81-CCDE-40C9-9743-D6E48572960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6" authorId="0" shapeId="0" xr:uid="{B760DD76-1567-40F1-9CED-703D80D433C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6" authorId="0" shapeId="0" xr:uid="{A9F3284C-ABB6-45D1-86EE-BD590EA0E91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7" authorId="0" shapeId="0" xr:uid="{A96AA752-1FE3-4BAE-A79F-3CCBDC523A6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7" authorId="0" shapeId="0" xr:uid="{8F2A2EA4-4107-4B64-A18D-B1B687EAEC8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7" authorId="0" shapeId="0" xr:uid="{98E0F9CB-0DEA-42C4-BF18-9111E12D6DA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7" authorId="0" shapeId="0" xr:uid="{726F6716-3131-4DA5-8217-36014B5C5A2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8" authorId="0" shapeId="0" xr:uid="{D37E57C5-D55C-4B20-BFAF-D787C32FA2E5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8" authorId="0" shapeId="0" xr:uid="{9D174038-FBCC-4D89-A70B-C789191D885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8" authorId="0" shapeId="0" xr:uid="{0B4567FC-DEBA-4B22-BD0E-5D0A1686574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8" authorId="0" shapeId="0" xr:uid="{42E0D01C-73D9-4AC0-898F-76C98524ACF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29" authorId="0" shapeId="0" xr:uid="{52823E14-559D-4A73-8D86-F7B6FB64208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29" authorId="0" shapeId="0" xr:uid="{1E5124BE-9FEA-4966-B5D7-26C80E64402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29" authorId="0" shapeId="0" xr:uid="{E582905D-55A2-4611-ACCC-01377B1CD9E5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29" authorId="0" shapeId="0" xr:uid="{002B7522-9B31-4242-A54E-9A120E9BDEC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30" authorId="0" shapeId="0" xr:uid="{671BA615-63B7-41EC-898B-CAC75765C01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30" authorId="0" shapeId="0" xr:uid="{C423CEE4-9E71-4D14-9176-9C93CB5B7FF8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30" authorId="0" shapeId="0" xr:uid="{1C21C1B8-C0D8-4E5F-B45A-8FB1F6297126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30" authorId="0" shapeId="0" xr:uid="{B6CB41FF-C87F-4300-AB2C-847D36AEF5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31" authorId="0" shapeId="0" xr:uid="{80C28DFF-A6B3-49C4-AB30-5F3A10DBE96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31" authorId="0" shapeId="0" xr:uid="{70A610DE-C8EE-4B25-AB25-0C60CF3D43F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31" authorId="0" shapeId="0" xr:uid="{8F6A7985-9DE3-47B9-8687-FC11D84A355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31" authorId="0" shapeId="0" xr:uid="{26C6E5D1-1548-44F9-9149-3DB11CBA5FA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32" authorId="0" shapeId="0" xr:uid="{A06DFE5C-D8D7-4548-BA76-46DC1098A5D2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32" authorId="0" shapeId="0" xr:uid="{09C4C3C2-752C-492B-A181-D2203080E78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ダブルス4組</t>
        </r>
      </text>
    </comment>
    <comment ref="AX32" authorId="0" shapeId="0" xr:uid="{FDCA5F68-EA78-4825-9ABD-0E5852D91DA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ジュニアＳは１～8
新人Ｓは２１～３６
の順に入力してください</t>
        </r>
      </text>
    </comment>
    <comment ref="BD32" authorId="0" shapeId="0" xr:uid="{98457A11-4157-4D76-AB1E-92672BA2014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ジュニアS　8人まで
ジュニア新人16人まで</t>
        </r>
      </text>
    </comment>
    <comment ref="AJ113" authorId="0" shapeId="0" xr:uid="{2F10436F-73EF-4424-BB69-5FFAE2C3CE5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3" authorId="0" shapeId="0" xr:uid="{87FDF8E2-2A3B-49C1-BA23-9D27871F719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3" authorId="0" shapeId="0" xr:uid="{B1166856-497B-4A5C-938C-4A9548905DE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3" authorId="0" shapeId="0" xr:uid="{DC0395D9-EB30-490F-A98D-46C482A31A6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4" authorId="0" shapeId="0" xr:uid="{0F59AD1A-CCE1-4652-B526-2280FE70FB95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4" authorId="0" shapeId="0" xr:uid="{AD7BD6BF-5082-4D1E-9CEC-2B39BFBB8DD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4" authorId="0" shapeId="0" xr:uid="{A0A87CB6-8AB9-46B7-9284-F4C17BCD9E22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4" authorId="0" shapeId="0" xr:uid="{8971AFE8-3D24-4029-BEB1-CBB835190E8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5" authorId="0" shapeId="0" xr:uid="{437E8626-A404-4B7D-9AFA-D52E5489A373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5" authorId="0" shapeId="0" xr:uid="{E8C31191-05FF-4ADE-A03E-6EC7DED132E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5" authorId="0" shapeId="0" xr:uid="{F6650A53-71AA-482E-A54C-0CFB11337587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5" authorId="0" shapeId="0" xr:uid="{DF2B5D6D-69C7-4759-9485-F0CF591FC22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6" authorId="0" shapeId="0" xr:uid="{5768B456-A38F-4BF5-9EA7-D0539C0E475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6" authorId="0" shapeId="0" xr:uid="{E40F4589-6D71-4C17-98AC-8FC5DAE6B73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6" authorId="0" shapeId="0" xr:uid="{D4CAAAC4-20FE-4C95-A5E4-7592A4D0BF8E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6" authorId="0" shapeId="0" xr:uid="{C4EC1519-3EC3-4EA7-B4D2-CAD13EFF626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7" authorId="0" shapeId="0" xr:uid="{5D4BE74C-5D39-4479-8A46-00130AF6ABF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7" authorId="0" shapeId="0" xr:uid="{5755B0CD-CBE3-49EA-BDE8-3BCFDDD2477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7" authorId="0" shapeId="0" xr:uid="{8288C624-B570-424D-BD79-2D217F42C914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7" authorId="0" shapeId="0" xr:uid="{29A2EA9D-4B48-4428-AAF8-D735121FD8B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8" authorId="0" shapeId="0" xr:uid="{D17BA458-3B8A-430B-B615-BD01BE06FAB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8" authorId="0" shapeId="0" xr:uid="{469AFE83-9D25-4EB6-B2B5-E2E3375DAA2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8" authorId="0" shapeId="0" xr:uid="{ED70633E-4535-4584-955A-0E2BF6439827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8" authorId="0" shapeId="0" xr:uid="{E96865FD-46DA-4332-A7D6-B041AC3FF53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19" authorId="0" shapeId="0" xr:uid="{CEB88E1E-341C-42B3-83C2-5F461E0D3B3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19" authorId="0" shapeId="0" xr:uid="{3D30C490-DF41-4FC7-846A-F0368769A299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19" authorId="0" shapeId="0" xr:uid="{C4F0217E-5A74-4CC4-863B-0C22A408C5D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19" authorId="0" shapeId="0" xr:uid="{3635EF56-63DB-4D5C-B5D4-0CC3036AB29C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0" authorId="0" shapeId="0" xr:uid="{A24D24C2-A1FD-488A-8CE3-CC2528D1641F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0" authorId="0" shapeId="0" xr:uid="{E0811513-D077-4FDB-8B04-8E069D30426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0" authorId="0" shapeId="0" xr:uid="{665C6B94-23E9-4062-BC4D-BADDADA81016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0" authorId="0" shapeId="0" xr:uid="{B2F236E2-8C8B-4F2F-9D7E-CBF64BF2019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1" authorId="0" shapeId="0" xr:uid="{D430BDEC-856E-4848-895C-2CCF64729737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1" authorId="0" shapeId="0" xr:uid="{B786A0A9-68E6-4320-89CC-0D9B243CE1A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1" authorId="0" shapeId="0" xr:uid="{9765A2C3-21D3-4994-98CC-13B57A31AF2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1" authorId="0" shapeId="0" xr:uid="{B3F62A65-7FE6-40AB-9BAB-3377F04543D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2" authorId="0" shapeId="0" xr:uid="{DC3DC25B-DE7C-4FFF-A5B9-045756140D39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2" authorId="0" shapeId="0" xr:uid="{8E34B5F9-7BC8-4996-BD35-19BF605FFF9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2" authorId="0" shapeId="0" xr:uid="{FF66C8FC-043A-45FE-AF22-BB65990A43D6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2" authorId="0" shapeId="0" xr:uid="{D847EC8B-95C0-4D3C-9C7E-364FF746068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3" authorId="0" shapeId="0" xr:uid="{B8CE901F-4156-47E7-A7A5-C3B073DFACB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3" authorId="0" shapeId="0" xr:uid="{F5C818DC-DD29-4E7B-8DEA-685F02FBD8F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3" authorId="0" shapeId="0" xr:uid="{C7354C1D-9841-4A76-B410-A9CD971506F0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3" authorId="0" shapeId="0" xr:uid="{0C74A51E-8A8E-4A8B-B093-393E16A15089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4" authorId="0" shapeId="0" xr:uid="{07E1283B-063F-4DC3-93B4-78967ACC1E5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4" authorId="0" shapeId="0" xr:uid="{2494E067-3C85-43BC-9740-E2B58C8EA535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4" authorId="0" shapeId="0" xr:uid="{02D824A7-9849-4CCD-854E-2DA8BC097A4B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4" authorId="0" shapeId="0" xr:uid="{E026EC1F-C695-4F19-8AD7-09290441F14A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5" authorId="0" shapeId="0" xr:uid="{C2E17F7C-6010-4FB6-8376-D2440A922228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5" authorId="0" shapeId="0" xr:uid="{D351B6EE-E570-40A9-AE19-C6BC57998087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5" authorId="0" shapeId="0" xr:uid="{DC1FE912-9BBC-4E4C-A6B0-66BA94DB7A4C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5" authorId="0" shapeId="0" xr:uid="{2AD91EB4-937C-490C-A427-F47B8E2DA75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6" authorId="0" shapeId="0" xr:uid="{F7B90267-A295-4C3D-B0E3-91B9A15AC19D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6" authorId="0" shapeId="0" xr:uid="{1BB47698-9703-4B79-92BE-B8079B4F2DB3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6" authorId="0" shapeId="0" xr:uid="{6C5FEB29-4628-4EEA-9448-78D50CE429D3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6" authorId="0" shapeId="0" xr:uid="{7B9E2DE4-88BE-40B6-95EE-96B68F8B529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7" authorId="0" shapeId="0" xr:uid="{AEC3BAC8-03D8-413A-822B-98CD3EE054D5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7" authorId="0" shapeId="0" xr:uid="{51721759-3E2B-422A-9D61-EF08D6D1E06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7" authorId="0" shapeId="0" xr:uid="{0F7EE368-A622-40C4-BE38-FF1C83C8EBA6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7" authorId="0" shapeId="0" xr:uid="{C4C1E313-63ED-4883-BD7B-3003556F3DCD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8" authorId="0" shapeId="0" xr:uid="{C3B712A4-06DE-452A-95E3-EA414EF21182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8" authorId="0" shapeId="0" xr:uid="{CE4F4643-D67C-4A1F-B963-E3D91C1EC3C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8" authorId="0" shapeId="0" xr:uid="{1778E7AC-AD03-48B9-84C7-890B52EC94E8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8" authorId="0" shapeId="0" xr:uid="{1C87D426-DD1B-452A-BFDE-2F6958F07B1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29" authorId="0" shapeId="0" xr:uid="{13C4E132-4ED7-4761-86F2-BC3F6DB17072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29" authorId="0" shapeId="0" xr:uid="{856F8292-5794-471A-AA62-98AA06F03AE9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29" authorId="0" shapeId="0" xr:uid="{0BB4FD0F-F764-48F5-9BE2-AA6F250C1792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29" authorId="0" shapeId="0" xr:uid="{16F0AC18-3262-4282-8134-3B6337455B06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30" authorId="0" shapeId="0" xr:uid="{CB8D3F52-2B23-4225-BD26-1F1B269E71CE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0" authorId="0" shapeId="0" xr:uid="{93947EAF-67F6-4625-8746-23ABE002549E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30" authorId="0" shapeId="0" xr:uid="{F74A478B-E12A-4F46-9619-8A42C9913145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30" authorId="0" shapeId="0" xr:uid="{FA600484-D842-4F29-9BDA-719E00DD93EF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31" authorId="0" shapeId="0" xr:uid="{33300F4F-A711-4CF8-89F6-F0359D1B3277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1" authorId="0" shapeId="0" xr:uid="{8E5966E6-1EFF-4B5E-98FD-884F1EDE4EF1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31" authorId="0" shapeId="0" xr:uid="{1F7D465C-A4EE-4D5C-AF6D-BBDE1F593EDF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31" authorId="0" shapeId="0" xr:uid="{C5547D51-C3D8-40E6-B8E4-1A42F8F3AF84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J132" authorId="0" shapeId="0" xr:uid="{E0A6F28B-4E61-4852-83B1-3F8937DAE381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T132" authorId="0" shapeId="0" xr:uid="{F08FE991-E078-452A-A643-A984D25D884B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AX132" authorId="0" shapeId="0" xr:uid="{449C0010-4AF7-439E-AC5D-964D97FEC589}">
      <text>
        <r>
          <rPr>
            <b/>
            <sz val="9"/>
            <color indexed="81"/>
            <rFont val="ＭＳ Ｐゴシック"/>
            <family val="3"/>
            <charset val="128"/>
          </rPr>
          <t>ジュニアＳは１～１６
新人Ｓは２１～３６
の順に入力してください</t>
        </r>
      </text>
    </comment>
    <comment ref="BD132" authorId="0" shapeId="0" xr:uid="{2798A2BA-C168-4F99-B479-A519E73E3762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</authors>
  <commentList>
    <comment ref="L7" authorId="0" shapeId="0" xr:uid="{9D0C0A26-C3C7-4F96-9D14-768ABD447FFC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11EC45D6-EA68-43FE-B951-9C760057C8FF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3BCC6CE7-A62E-4A9B-A9B1-5C7CB4CA8416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70F6EA9E-91E8-4492-9B5F-93A1B3963817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DD860284-13F3-4DD8-9496-A087A88D7FBF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5D8F1AA1-9FEB-4E69-A4A8-48040D94272D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AE10" authorId="1" shapeId="0" xr:uid="{8ECE9FA1-405D-4BEA-AB2D-1ACC44E9DDED}">
      <text>
        <r>
          <rPr>
            <b/>
            <sz val="9"/>
            <color indexed="81"/>
            <rFont val="ＭＳ Ｐゴシック"/>
            <family val="3"/>
            <charset val="128"/>
          </rPr>
          <t>高校：2200円
一般：3200円</t>
        </r>
      </text>
    </comment>
    <comment ref="AT10" authorId="1" shapeId="0" xr:uid="{74BB81F4-D323-40E8-B6AF-74BC1DB109AB}">
      <text>
        <r>
          <rPr>
            <b/>
            <sz val="9"/>
            <color indexed="81"/>
            <rFont val="ＭＳ Ｐゴシック"/>
            <family val="3"/>
            <charset val="128"/>
          </rPr>
          <t>高校：1100円
一般：1600円</t>
        </r>
      </text>
    </comment>
  </commentList>
</comments>
</file>

<file path=xl/sharedStrings.xml><?xml version="1.0" encoding="utf-8"?>
<sst xmlns="http://schemas.openxmlformats.org/spreadsheetml/2006/main" count="393" uniqueCount="216">
  <si>
    <t>※２枚以上の申し込みの場合，２枚目作成の欄をクリックしＮｏ．２を作成してください。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7" eb="19">
      <t>サクセイ</t>
    </rPh>
    <rPh sb="20" eb="21">
      <t>ラン</t>
    </rPh>
    <rPh sb="32" eb="34">
      <t>サクセイ</t>
    </rPh>
    <phoneticPr fontId="3"/>
  </si>
  <si>
    <t>記入例へ</t>
    <rPh sb="0" eb="2">
      <t>キニュウ</t>
    </rPh>
    <rPh sb="2" eb="3">
      <t>レイ</t>
    </rPh>
    <phoneticPr fontId="3"/>
  </si>
  <si>
    <t>鹿児島県ジュニアバドミントン大会</t>
  </si>
  <si>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</si>
  <si>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</si>
  <si>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</si>
  <si>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Ｎｏ．1</t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</si>
  <si>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</si>
  <si>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</si>
  <si>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</si>
  <si>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</si>
  <si>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</si>
  <si>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</si>
  <si>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</si>
  <si>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-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</si>
  <si>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</si>
  <si>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</si>
  <si>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</si>
  <si>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</si>
  <si>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</si>
  <si>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</si>
  <si>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</si>
  <si>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</si>
  <si>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</si>
  <si>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</si>
  <si>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</si>
  <si>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</si>
  <si>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</si>
  <si>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小１</t>
    <rPh sb="0" eb="1">
      <t>ショウ</t>
    </rPh>
    <phoneticPr fontId="3"/>
  </si>
  <si>
    <t>小２</t>
    <rPh sb="0" eb="1">
      <t>ショウ</t>
    </rPh>
    <phoneticPr fontId="3"/>
  </si>
  <si>
    <t>小３</t>
    <rPh sb="0" eb="1">
      <t>ショウ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</si>
  <si>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</si>
  <si>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</si>
  <si>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</si>
  <si>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</si>
  <si>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</si>
  <si>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</si>
  <si>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</si>
  <si>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２枚目の作成</t>
    <rPh sb="1" eb="3">
      <t>マイメ</t>
    </rPh>
    <rPh sb="4" eb="6">
      <t>サクセイ</t>
    </rPh>
    <phoneticPr fontId="3"/>
  </si>
  <si>
    <t>高２</t>
    <rPh sb="0" eb="1">
      <t>コウ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</si>
  <si>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</si>
  <si>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</si>
  <si>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</si>
  <si>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</si>
  <si>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Ｄ</t>
    <phoneticPr fontId="3"/>
  </si>
  <si>
    <t>Ｓ</t>
    <phoneticPr fontId="3"/>
  </si>
  <si>
    <t>○○学校</t>
    <rPh sb="2" eb="4">
      <t>ガッコウ</t>
    </rPh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</si>
  <si>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</si>
  <si>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</si>
  <si>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</si>
  <si>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Ｄ</t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</si>
  <si>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</si>
  <si>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</si>
  <si>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かわなべ</t>
    <phoneticPr fontId="3"/>
  </si>
  <si>
    <t>新人Ｓ</t>
    <phoneticPr fontId="3"/>
  </si>
  <si>
    <t>○○少年団</t>
    <rPh sb="2" eb="5">
      <t>ショウネンダン</t>
    </rPh>
    <phoneticPr fontId="3"/>
  </si>
  <si>
    <t>※　「振込金受領書」の写しは必ず同封してください。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</si>
  <si>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</si>
  <si>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</si>
  <si>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上記の者は本校の生徒で、標記大会に出場することを認め大会参加を申し込みます。（高校・中学生は必須）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rPh sb="39" eb="41">
      <t>コウコウ</t>
    </rPh>
    <rPh sb="42" eb="45">
      <t>チュウガクセイ</t>
    </rPh>
    <rPh sb="46" eb="48">
      <t>ヒッス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</si>
  <si>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</si>
  <si>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</si>
  <si>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</si>
  <si>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</si>
  <si>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</si>
  <si>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</si>
  <si>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</si>
  <si>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１枚目に戻る</t>
    <rPh sb="1" eb="3">
      <t>マイメ</t>
    </rPh>
    <rPh sb="4" eb="5">
      <t>モド</t>
    </rPh>
    <phoneticPr fontId="3"/>
  </si>
  <si>
    <t>参加申込書</t>
    <phoneticPr fontId="3"/>
  </si>
  <si>
    <t>Ｎｏ．２</t>
    <phoneticPr fontId="3"/>
  </si>
  <si>
    <t>印</t>
    <phoneticPr fontId="3"/>
  </si>
  <si>
    <t>振込者名</t>
    <phoneticPr fontId="3"/>
  </si>
  <si>
    <t>携帯番号</t>
    <phoneticPr fontId="3"/>
  </si>
  <si>
    <t>-</t>
    <phoneticPr fontId="3"/>
  </si>
  <si>
    <t>-</t>
    <phoneticPr fontId="3"/>
  </si>
  <si>
    <t>Ｄ</t>
    <phoneticPr fontId="3"/>
  </si>
  <si>
    <t>Ｓ</t>
    <phoneticPr fontId="3"/>
  </si>
  <si>
    <t>Ｄ</t>
    <phoneticPr fontId="3"/>
  </si>
  <si>
    <t>○</t>
  </si>
  <si>
    <t>小１</t>
  </si>
  <si>
    <t>小２</t>
  </si>
  <si>
    <t>小４</t>
  </si>
  <si>
    <t>中３</t>
  </si>
  <si>
    <t>高１</t>
  </si>
  <si>
    <t>※２枚以上の申し込みの場合，右の欄をクリックしＮｏ．２を作成してください。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4" eb="15">
      <t>ミギ</t>
    </rPh>
    <rPh sb="16" eb="17">
      <t>ラン</t>
    </rPh>
    <rPh sb="28" eb="30">
      <t>サクセイ</t>
    </rPh>
    <phoneticPr fontId="3"/>
  </si>
  <si>
    <t>申込書へ</t>
    <rPh sb="0" eb="3">
      <t>モウシコミショ</t>
    </rPh>
    <phoneticPr fontId="3"/>
  </si>
  <si>
    <t>参加申込書</t>
    <phoneticPr fontId="3"/>
  </si>
  <si>
    <t>平岡旭洋</t>
    <rPh sb="0" eb="4">
      <t>ヒラオカテルヒロ</t>
    </rPh>
    <phoneticPr fontId="3"/>
  </si>
  <si>
    <t>090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</si>
  <si>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</si>
  <si>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かごしま</t>
    <phoneticPr fontId="3"/>
  </si>
  <si>
    <t>新人Ｓ</t>
    <phoneticPr fontId="3"/>
  </si>
  <si>
    <t>姶良</t>
    <rPh sb="0" eb="2">
      <t>アイラ</t>
    </rPh>
    <phoneticPr fontId="3"/>
  </si>
  <si>
    <t>あいら</t>
    <phoneticPr fontId="3"/>
  </si>
  <si>
    <t>○○クラブ</t>
    <phoneticPr fontId="3"/>
  </si>
  <si>
    <t>指宿</t>
    <rPh sb="0" eb="2">
      <t>イブスキ</t>
    </rPh>
    <phoneticPr fontId="3"/>
  </si>
  <si>
    <t>いぶすき</t>
    <phoneticPr fontId="3"/>
  </si>
  <si>
    <t>川内</t>
    <rPh sb="0" eb="2">
      <t>センダイ</t>
    </rPh>
    <phoneticPr fontId="3"/>
  </si>
  <si>
    <t>せんだい</t>
    <phoneticPr fontId="3"/>
  </si>
  <si>
    <t>出水</t>
    <rPh sb="0" eb="2">
      <t>イズミ</t>
    </rPh>
    <phoneticPr fontId="3"/>
  </si>
  <si>
    <t>いずみ</t>
    <phoneticPr fontId="3"/>
  </si>
  <si>
    <t>肝属</t>
    <rPh sb="0" eb="2">
      <t>キモツキ</t>
    </rPh>
    <phoneticPr fontId="3"/>
  </si>
  <si>
    <t>きもつき</t>
    <phoneticPr fontId="3"/>
  </si>
  <si>
    <t>ジュニアＤ</t>
    <phoneticPr fontId="3"/>
  </si>
  <si>
    <t>ジュニアＳ</t>
    <phoneticPr fontId="3"/>
  </si>
  <si>
    <t>ジュニア新人Ｓ</t>
    <phoneticPr fontId="3"/>
  </si>
  <si>
    <t>曽於</t>
    <rPh sb="0" eb="2">
      <t>ソオ</t>
    </rPh>
    <phoneticPr fontId="3"/>
  </si>
  <si>
    <t>そお</t>
    <phoneticPr fontId="3"/>
  </si>
  <si>
    <t>伊佐</t>
    <rPh sb="0" eb="2">
      <t>イサ</t>
    </rPh>
    <phoneticPr fontId="3"/>
  </si>
  <si>
    <t>いさ</t>
    <phoneticPr fontId="3"/>
  </si>
  <si>
    <t>Ｄ</t>
    <phoneticPr fontId="3"/>
  </si>
  <si>
    <t>Ｓ</t>
    <phoneticPr fontId="3"/>
  </si>
  <si>
    <t>○</t>
    <phoneticPr fontId="3"/>
  </si>
  <si>
    <t>ジュニアＤ</t>
    <phoneticPr fontId="3"/>
  </si>
  <si>
    <t>ジュニアＳ</t>
    <phoneticPr fontId="3"/>
  </si>
  <si>
    <t>大島</t>
    <rPh sb="0" eb="2">
      <t>オオシマ</t>
    </rPh>
    <phoneticPr fontId="3"/>
  </si>
  <si>
    <t>おおしま</t>
    <phoneticPr fontId="3"/>
  </si>
  <si>
    <t>ジュニア新人Ｓ</t>
    <phoneticPr fontId="3"/>
  </si>
  <si>
    <t>大隈</t>
    <rPh sb="0" eb="2">
      <t>オオスミ</t>
    </rPh>
    <phoneticPr fontId="3"/>
  </si>
  <si>
    <t>おおすみ</t>
    <phoneticPr fontId="3"/>
  </si>
  <si>
    <t>国分</t>
    <rPh sb="0" eb="2">
      <t>コクブ</t>
    </rPh>
    <phoneticPr fontId="3"/>
  </si>
  <si>
    <t>こくぶ</t>
    <phoneticPr fontId="3"/>
  </si>
  <si>
    <t>日置</t>
    <rPh sb="0" eb="2">
      <t>ヒオキ</t>
    </rPh>
    <phoneticPr fontId="3"/>
  </si>
  <si>
    <t>ひおき</t>
    <phoneticPr fontId="3"/>
  </si>
  <si>
    <t>日吉</t>
    <rPh sb="0" eb="2">
      <t>ヒヨシ</t>
    </rPh>
    <phoneticPr fontId="3"/>
  </si>
  <si>
    <t>ひよし</t>
    <phoneticPr fontId="3"/>
  </si>
  <si>
    <t>薩南工業高等</t>
    <rPh sb="0" eb="2">
      <t>サツナン</t>
    </rPh>
    <rPh sb="2" eb="4">
      <t>コウギョウ</t>
    </rPh>
    <rPh sb="4" eb="6">
      <t>コウトウ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</si>
  <si>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</si>
  <si>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Ｄ</t>
    <phoneticPr fontId="3"/>
  </si>
  <si>
    <t>新人Ｓ</t>
    <phoneticPr fontId="3"/>
  </si>
  <si>
    <t>○</t>
    <phoneticPr fontId="3"/>
  </si>
  <si>
    <t>に送付してください。（最新版をダウンロードして使用すること）</t>
    <phoneticPr fontId="3"/>
  </si>
  <si>
    <t>○○中</t>
    <rPh sb="2" eb="3">
      <t>チュウ</t>
    </rPh>
    <phoneticPr fontId="3"/>
  </si>
  <si>
    <t>※　上記の参加申込書のデータを</t>
    <phoneticPr fontId="3"/>
  </si>
  <si>
    <t>所属名</t>
    <rPh sb="0" eb="3">
      <t>ショゾクメイ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</si>
  <si>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</si>
  <si>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</si>
  <si>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</si>
  <si>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kagoshimakoutairen@yahoo.co.jp</t>
    <phoneticPr fontId="3"/>
  </si>
  <si>
    <t>重松</t>
    <rPh sb="0" eb="2">
      <t>シゲマツ</t>
    </rPh>
    <phoneticPr fontId="3"/>
  </si>
  <si>
    <t>〒８９９-５２４１
姶良市加治木町木田１６３５－３７
重松 徹　　宛</t>
    <rPh sb="12" eb="13">
      <t>シ</t>
    </rPh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</si>
  <si>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</si>
  <si>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</si>
  <si>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</si>
  <si>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</si>
  <si>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０９０－２５８９－６１０８</t>
    <phoneticPr fontId="3"/>
  </si>
  <si>
    <t>〒</t>
    <phoneticPr fontId="3"/>
  </si>
  <si>
    <t>ＦＡＸ番号</t>
    <rPh sb="3" eb="5">
      <t>バンゴウ</t>
    </rPh>
    <phoneticPr fontId="3"/>
  </si>
  <si>
    <t>-</t>
    <phoneticPr fontId="3"/>
  </si>
  <si>
    <t>鬼塚</t>
    <rPh sb="0" eb="2">
      <t>オニツカ</t>
    </rPh>
    <phoneticPr fontId="3"/>
  </si>
  <si>
    <t>に送信してください。（最新版をダウンロードして使用すること）</t>
    <rPh sb="1" eb="3">
      <t>ソウシン</t>
    </rPh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</si>
  <si>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</si>
  <si>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</si>
  <si>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</si>
  <si>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</si>
  <si>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</si>
  <si>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</si>
  <si>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</si>
  <si>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</si>
  <si>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</si>
  <si>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</si>
  <si>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</si>
  <si>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</si>
  <si>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</si>
  <si>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shigematsu226@yahoo.co.jp</t>
    <phoneticPr fontId="3"/>
  </si>
  <si>
    <t>０９０－２５８７－５９４４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</si>
  <si>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</si>
  <si>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</si>
  <si>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</si>
  <si>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</si>
  <si>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</si>
  <si>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</si>
  <si>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</si>
  <si>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</si>
  <si>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</si>
  <si>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</si>
  <si>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</si>
  <si>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</si>
  <si>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</si>
  <si>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</si>
  <si>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</si>
  <si>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〒８９２-０８６３
鹿児島市西坂元町５８－１
鹿児島商業高校　　鬼塚 敦義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オニツカ</t>
    </rPh>
    <rPh sb="35" eb="37">
      <t>アツヨシ</t>
    </rPh>
    <phoneticPr fontId="3"/>
  </si>
  <si>
    <t>kagoshimabad@yahoo.co.jp</t>
    <phoneticPr fontId="3"/>
  </si>
  <si>
    <t>０９０－８６６１－３９８６</t>
    <phoneticPr fontId="3"/>
  </si>
  <si>
    <t>〒８９０-００８２
鹿児島市紫原３－４４－５
小田 稔　　宛</t>
    <phoneticPr fontId="3"/>
  </si>
  <si>
    <t>odauf@po5.synapse.ne.jp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</si>
  <si>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</si>
  <si>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</si>
  <si>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参加料振込額</t>
    <rPh sb="3" eb="5">
      <t>フリコミ</t>
    </rPh>
    <rPh sb="5" eb="6">
      <t>ガク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</si>
  <si>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</si>
  <si>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</si>
  <si>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</si>
  <si>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D</t>
    <phoneticPr fontId="3"/>
  </si>
  <si>
    <t>鹿児島工業高</t>
    <rPh sb="0" eb="3">
      <t>カゴシマ</t>
    </rPh>
    <rPh sb="3" eb="5">
      <t>コウギョウ</t>
    </rPh>
    <rPh sb="5" eb="6">
      <t>コウ</t>
    </rPh>
    <phoneticPr fontId="3"/>
  </si>
  <si>
    <t>印</t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</si>
  <si>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</si>
  <si>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099</t>
    <phoneticPr fontId="3"/>
  </si>
  <si>
    <t>-</t>
    <phoneticPr fontId="3"/>
  </si>
  <si>
    <t>222</t>
    <phoneticPr fontId="3"/>
  </si>
  <si>
    <t>9206</t>
    <phoneticPr fontId="3"/>
  </si>
  <si>
    <t>振込者名</t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</si>
  <si>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</si>
  <si>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携帯番号</t>
    <phoneticPr fontId="3"/>
  </si>
  <si>
    <t>7465</t>
    <phoneticPr fontId="3"/>
  </si>
  <si>
    <t>9632</t>
    <phoneticPr fontId="3"/>
  </si>
  <si>
    <t>D</t>
    <phoneticPr fontId="3"/>
  </si>
  <si>
    <t>S</t>
    <phoneticPr fontId="3"/>
  </si>
  <si>
    <t>kagoshima2016sougou@yahoo.co.jp</t>
    <phoneticPr fontId="3"/>
  </si>
  <si>
    <t>令和</t>
    <rPh sb="0" eb="2">
      <t>レイワ</t>
    </rPh>
    <phoneticPr fontId="3"/>
  </si>
  <si>
    <t>監　　督</t>
    <rPh sb="0" eb="1">
      <t>ラン</t>
    </rPh>
    <rPh sb="3" eb="4">
      <t>ヨシ</t>
    </rPh>
    <phoneticPr fontId="3"/>
  </si>
  <si>
    <t>コーチ</t>
    <phoneticPr fontId="3"/>
  </si>
  <si>
    <t>鹿児島県ジュニアバドミントン大会</t>
    <rPh sb="0" eb="4">
      <t>カゴシマケン</t>
    </rPh>
    <rPh sb="14" eb="16">
      <t>タイカイ</t>
    </rPh>
    <phoneticPr fontId="3"/>
  </si>
  <si>
    <t>マネージャー</t>
    <phoneticPr fontId="3"/>
  </si>
  <si>
    <t>上記の者は本校の生徒で、標記大会に出場することを認めます。（高校・中学校からの参加は必須）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コウコウ</t>
    </rPh>
    <rPh sb="33" eb="36">
      <t>チュウガッコウ</t>
    </rPh>
    <rPh sb="39" eb="41">
      <t>サンカ</t>
    </rPh>
    <rPh sb="42" eb="44">
      <t>ヒッス</t>
    </rPh>
    <phoneticPr fontId="3"/>
  </si>
  <si>
    <t>※　今大会に関する問い合わせ先は上記アドレス，前田までお願いします。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ジョウキ</t>
    </rPh>
    <rPh sb="23" eb="25">
      <t>マエダ</t>
    </rPh>
    <rPh sb="28" eb="29">
      <t>ネガ</t>
    </rPh>
    <phoneticPr fontId="3"/>
  </si>
  <si>
    <t>※　今大会に関する問い合わせ先は上記アドレス，前田までお願いします。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ジョウキ</t>
    </rPh>
    <rPh sb="23" eb="25">
      <t>マエタ</t>
    </rPh>
    <rPh sb="28" eb="29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</si>
</sst>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HG創英角ﾎﾟｯﾌﾟ体"/>
      <family val="3"/>
      <charset val="128"/>
    </font>
    <font>
      <b/>
      <sz val="14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1" fillId="0" borderId="0">
      <alignment vertical="center"/>
    </xf>
    <xf numFmtId="0" fontId="32" fillId="4" borderId="0" applyNumberFormat="0" applyBorder="0" applyAlignment="0" applyProtection="0">
      <alignment vertical="center"/>
    </xf>
  </cellStyleXfs>
  <cellXfs count="35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43" applyFont="1" applyAlignment="1">
      <alignment horizontal="right" vertical="center"/>
    </xf>
    <xf numFmtId="0" fontId="2" fillId="0" borderId="0" xfId="43" applyFont="1" applyAlignment="1">
      <alignment horizontal="left" vertical="center"/>
    </xf>
    <xf numFmtId="0" fontId="4" fillId="0" borderId="0" xfId="43" applyFont="1">
      <alignment vertical="center"/>
    </xf>
    <xf numFmtId="0" fontId="7" fillId="0" borderId="0" xfId="43" applyFont="1">
      <alignment vertical="center"/>
    </xf>
    <xf numFmtId="0" fontId="8" fillId="0" borderId="0" xfId="43" applyFont="1" applyAlignment="1">
      <alignment horizontal="center" vertical="center"/>
    </xf>
    <xf numFmtId="0" fontId="10" fillId="0" borderId="0" xfId="43" applyFont="1" applyAlignment="1">
      <alignment horizontal="center" vertical="center"/>
    </xf>
    <xf numFmtId="0" fontId="4" fillId="0" borderId="0" xfId="43" applyFont="1" applyAlignment="1">
      <alignment horizontal="center" vertical="center"/>
    </xf>
    <xf numFmtId="0" fontId="11" fillId="0" borderId="0" xfId="43" applyFont="1" applyAlignment="1">
      <alignment horizontal="center" vertical="center" shrinkToFit="1"/>
    </xf>
    <xf numFmtId="0" fontId="2" fillId="0" borderId="0" xfId="43" applyFont="1" applyAlignment="1">
      <alignment horizontal="center" vertical="center" shrinkToFit="1"/>
    </xf>
    <xf numFmtId="0" fontId="2" fillId="0" borderId="0" xfId="43" applyFont="1" applyAlignment="1">
      <alignment horizontal="center" vertical="center"/>
    </xf>
    <xf numFmtId="0" fontId="2" fillId="0" borderId="0" xfId="43" applyFont="1">
      <alignment vertical="center"/>
    </xf>
    <xf numFmtId="0" fontId="11" fillId="0" borderId="0" xfId="43" applyFont="1" applyAlignment="1">
      <alignment horizontal="center" vertical="center"/>
    </xf>
    <xf numFmtId="0" fontId="2" fillId="0" borderId="0" xfId="43" applyFont="1" applyAlignment="1" applyProtection="1">
      <alignment horizontal="center" vertical="center"/>
      <protection locked="0"/>
    </xf>
    <xf numFmtId="14" fontId="7" fillId="0" borderId="0" xfId="43" applyNumberFormat="1" applyFont="1">
      <alignment vertical="center"/>
    </xf>
    <xf numFmtId="14" fontId="13" fillId="0" borderId="10" xfId="43" applyNumberFormat="1" applyFont="1" applyBorder="1">
      <alignment vertical="center"/>
    </xf>
    <xf numFmtId="0" fontId="7" fillId="0" borderId="0" xfId="43" applyFont="1" applyAlignment="1">
      <alignment horizontal="center" vertical="center"/>
    </xf>
    <xf numFmtId="0" fontId="4" fillId="0" borderId="0" xfId="43" applyFont="1" applyAlignment="1">
      <alignment horizontal="right" vertical="center"/>
    </xf>
    <xf numFmtId="0" fontId="12" fillId="0" borderId="0" xfId="43" applyFont="1" applyAlignment="1">
      <alignment horizontal="center" vertical="center"/>
    </xf>
    <xf numFmtId="0" fontId="4" fillId="0" borderId="0" xfId="43" applyFont="1" applyAlignment="1">
      <alignment horizontal="left" vertical="center"/>
    </xf>
    <xf numFmtId="0" fontId="1" fillId="0" borderId="0" xfId="43" applyAlignment="1">
      <alignment horizontal="center" vertical="center" shrinkToFit="1"/>
    </xf>
    <xf numFmtId="0" fontId="4" fillId="0" borderId="0" xfId="43" applyFont="1" applyAlignment="1">
      <alignment horizontal="center" vertical="center" shrinkToFit="1"/>
    </xf>
    <xf numFmtId="0" fontId="4" fillId="0" borderId="0" xfId="43" applyFont="1" applyAlignment="1">
      <alignment horizontal="left" vertical="center" shrinkToFit="1"/>
    </xf>
    <xf numFmtId="0" fontId="7" fillId="0" borderId="0" xfId="43" applyFont="1" applyAlignment="1">
      <alignment horizontal="left" vertical="center" shrinkToFi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24" borderId="10" xfId="0" applyFill="1" applyBorder="1" applyAlignment="1">
      <alignment horizontal="left" vertical="center" inden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0" xfId="0" applyFont="1" applyFill="1" applyBorder="1" applyAlignment="1">
      <alignment vertical="center" wrapText="1"/>
    </xf>
    <xf numFmtId="0" fontId="0" fillId="29" borderId="1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5" borderId="10" xfId="0" applyFill="1" applyBorder="1" applyAlignment="1">
      <alignment vertical="center" wrapText="1"/>
    </xf>
    <xf numFmtId="0" fontId="37" fillId="0" borderId="0" xfId="0" applyFont="1"/>
    <xf numFmtId="0" fontId="37" fillId="0" borderId="0" xfId="0" applyFont="1" applyProtection="1">
      <protection hidden="1"/>
    </xf>
    <xf numFmtId="14" fontId="37" fillId="0" borderId="0" xfId="0" applyNumberFormat="1" applyFont="1" applyProtection="1">
      <protection hidden="1"/>
    </xf>
    <xf numFmtId="14" fontId="38" fillId="0" borderId="0" xfId="0" applyNumberFormat="1" applyFont="1" applyProtection="1">
      <protection hidden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4" fillId="30" borderId="14" xfId="0" applyFont="1" applyFill="1" applyBorder="1" applyAlignment="1">
      <alignment horizontal="center" vertical="center" shrinkToFit="1"/>
    </xf>
    <xf numFmtId="0" fontId="4" fillId="30" borderId="15" xfId="0" applyFont="1" applyFill="1" applyBorder="1" applyAlignment="1">
      <alignment horizontal="center" vertical="center" shrinkToFit="1"/>
    </xf>
    <xf numFmtId="0" fontId="4" fillId="30" borderId="16" xfId="0" applyFont="1" applyFill="1" applyBorder="1" applyAlignment="1">
      <alignment horizontal="center" vertical="center" shrinkToFit="1"/>
    </xf>
    <xf numFmtId="0" fontId="35" fillId="0" borderId="14" xfId="0" applyFont="1" applyBorder="1" applyAlignment="1" applyProtection="1">
      <alignment horizontal="center" vertical="center" shrinkToFit="1"/>
      <protection locked="0"/>
    </xf>
    <xf numFmtId="0" fontId="35" fillId="0" borderId="15" xfId="0" applyFont="1" applyBorder="1" applyAlignment="1" applyProtection="1">
      <alignment horizontal="center" vertical="center" shrinkToFit="1"/>
      <protection locked="0"/>
    </xf>
    <xf numFmtId="0" fontId="35" fillId="0" borderId="16" xfId="0" applyFont="1" applyBorder="1" applyAlignment="1" applyProtection="1">
      <alignment horizontal="center" vertical="center" shrinkToFit="1"/>
      <protection locked="0"/>
    </xf>
    <xf numFmtId="0" fontId="9" fillId="30" borderId="14" xfId="0" applyFont="1" applyFill="1" applyBorder="1" applyAlignment="1" applyProtection="1">
      <alignment horizontal="center" vertical="center" shrinkToFit="1"/>
      <protection locked="0"/>
    </xf>
    <xf numFmtId="0" fontId="9" fillId="30" borderId="15" xfId="0" applyFont="1" applyFill="1" applyBorder="1" applyAlignment="1" applyProtection="1">
      <alignment horizontal="center" vertical="center" shrinkToFit="1"/>
      <protection locked="0"/>
    </xf>
    <xf numFmtId="0" fontId="9" fillId="30" borderId="16" xfId="0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horizontal="center" vertical="center" shrinkToFit="1"/>
      <protection hidden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0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left" vertical="center" shrinkToFit="1"/>
      <protection hidden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26" borderId="10" xfId="0" applyFont="1" applyFill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49" fontId="12" fillId="24" borderId="20" xfId="0" applyNumberFormat="1" applyFont="1" applyFill="1" applyBorder="1" applyAlignment="1" applyProtection="1">
      <alignment horizontal="left" vertical="center" shrinkToFit="1"/>
      <protection locked="0"/>
    </xf>
    <xf numFmtId="49" fontId="12" fillId="24" borderId="17" xfId="0" applyNumberFormat="1" applyFont="1" applyFill="1" applyBorder="1" applyAlignment="1" applyProtection="1">
      <alignment horizontal="left" vertical="center" shrinkToFit="1"/>
      <protection locked="0"/>
    </xf>
    <xf numFmtId="49" fontId="12" fillId="24" borderId="19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49" fontId="12" fillId="0" borderId="17" xfId="0" applyNumberFormat="1" applyFont="1" applyBorder="1" applyAlignment="1">
      <alignment horizontal="left" vertical="center" shrinkToFit="1"/>
    </xf>
    <xf numFmtId="49" fontId="12" fillId="24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38" fontId="4" fillId="30" borderId="17" xfId="34" applyFont="1" applyFill="1" applyBorder="1" applyAlignment="1" applyProtection="1">
      <alignment horizontal="center" vertical="center"/>
      <protection locked="0"/>
    </xf>
    <xf numFmtId="38" fontId="4" fillId="0" borderId="17" xfId="34" applyFont="1" applyFill="1" applyBorder="1" applyAlignment="1" applyProtection="1">
      <alignment horizontal="center" vertical="center"/>
      <protection locked="0"/>
    </xf>
    <xf numFmtId="0" fontId="9" fillId="24" borderId="28" xfId="0" applyFont="1" applyFill="1" applyBorder="1" applyAlignment="1" applyProtection="1">
      <alignment horizontal="center" vertical="center" shrinkToFit="1"/>
      <protection locked="0"/>
    </xf>
    <xf numFmtId="0" fontId="9" fillId="24" borderId="29" xfId="0" applyFont="1" applyFill="1" applyBorder="1" applyAlignment="1" applyProtection="1">
      <alignment horizontal="center" vertical="center" shrinkToFit="1"/>
      <protection locked="0"/>
    </xf>
    <xf numFmtId="0" fontId="9" fillId="24" borderId="3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9" fillId="25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/>
    </xf>
    <xf numFmtId="0" fontId="2" fillId="24" borderId="10" xfId="0" applyFont="1" applyFill="1" applyBorder="1" applyAlignment="1" applyProtection="1">
      <alignment horizontal="center" vertical="center"/>
      <protection locked="0"/>
    </xf>
    <xf numFmtId="0" fontId="9" fillId="24" borderId="20" xfId="0" applyFont="1" applyFill="1" applyBorder="1" applyAlignment="1" applyProtection="1">
      <alignment horizontal="center" vertical="center"/>
      <protection locked="0"/>
    </xf>
    <xf numFmtId="0" fontId="9" fillId="24" borderId="17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1" fillId="27" borderId="0" xfId="28" applyFont="1" applyFill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distributed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12" fillId="24" borderId="20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2" fillId="24" borderId="34" xfId="0" applyFont="1" applyFill="1" applyBorder="1" applyAlignment="1" applyProtection="1">
      <alignment horizontal="left" vertical="center" shrinkToFit="1"/>
      <protection locked="0"/>
    </xf>
    <xf numFmtId="0" fontId="12" fillId="24" borderId="35" xfId="0" applyFont="1" applyFill="1" applyBorder="1" applyAlignment="1" applyProtection="1">
      <alignment horizontal="left" vertical="center" shrinkToFit="1"/>
      <protection locked="0"/>
    </xf>
    <xf numFmtId="0" fontId="12" fillId="24" borderId="36" xfId="0" applyFont="1" applyFill="1" applyBorder="1" applyAlignment="1" applyProtection="1">
      <alignment horizontal="left" vertical="center" shrinkToFit="1"/>
      <protection locked="0"/>
    </xf>
    <xf numFmtId="0" fontId="12" fillId="24" borderId="11" xfId="0" applyFont="1" applyFill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2" fillId="26" borderId="11" xfId="0" applyFont="1" applyFill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2" fillId="26" borderId="14" xfId="0" applyFont="1" applyFill="1" applyBorder="1" applyAlignment="1" applyProtection="1">
      <alignment horizontal="center" vertical="center" shrinkToFit="1"/>
      <protection locked="0"/>
    </xf>
    <xf numFmtId="0" fontId="12" fillId="26" borderId="15" xfId="0" applyFont="1" applyFill="1" applyBorder="1" applyAlignment="1" applyProtection="1">
      <alignment horizontal="center" vertical="center" shrinkToFit="1"/>
      <protection locked="0"/>
    </xf>
    <xf numFmtId="0" fontId="12" fillId="26" borderId="16" xfId="0" applyFont="1" applyFill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26" borderId="20" xfId="0" applyFont="1" applyFill="1" applyBorder="1" applyAlignment="1" applyProtection="1">
      <alignment horizontal="center" vertical="center" shrinkToFit="1"/>
      <protection locked="0"/>
    </xf>
    <xf numFmtId="0" fontId="12" fillId="26" borderId="17" xfId="0" applyFont="1" applyFill="1" applyBorder="1" applyAlignment="1" applyProtection="1">
      <alignment horizontal="center" vertical="center" shrinkToFit="1"/>
      <protection locked="0"/>
    </xf>
    <xf numFmtId="0" fontId="12" fillId="26" borderId="19" xfId="0" applyFont="1" applyFill="1" applyBorder="1" applyAlignment="1" applyProtection="1">
      <alignment horizontal="center" vertical="center" shrinkToFit="1"/>
      <protection locked="0"/>
    </xf>
    <xf numFmtId="0" fontId="12" fillId="24" borderId="20" xfId="0" applyFont="1" applyFill="1" applyBorder="1" applyAlignment="1" applyProtection="1">
      <alignment horizontal="left" vertical="center" shrinkToFit="1"/>
      <protection locked="0"/>
    </xf>
    <xf numFmtId="0" fontId="12" fillId="24" borderId="17" xfId="0" applyFont="1" applyFill="1" applyBorder="1" applyAlignment="1" applyProtection="1">
      <alignment horizontal="left" vertical="center" shrinkToFit="1"/>
      <protection locked="0"/>
    </xf>
    <xf numFmtId="0" fontId="12" fillId="24" borderId="19" xfId="0" applyFont="1" applyFill="1" applyBorder="1" applyAlignment="1" applyProtection="1">
      <alignment horizontal="left" vertical="center" shrinkToFit="1"/>
      <protection locked="0"/>
    </xf>
    <xf numFmtId="0" fontId="12" fillId="24" borderId="10" xfId="0" applyFont="1" applyFill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left" vertical="center" shrinkToFit="1"/>
    </xf>
    <xf numFmtId="0" fontId="1" fillId="31" borderId="0" xfId="28" applyFont="1" applyFill="1" applyBorder="1" applyAlignment="1" applyProtection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2" fillId="24" borderId="0" xfId="0" applyFont="1" applyFill="1" applyAlignment="1" applyProtection="1">
      <alignment horizontal="right" vertical="center" shrinkToFit="1"/>
      <protection locked="0"/>
    </xf>
    <xf numFmtId="0" fontId="12" fillId="24" borderId="35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4" borderId="0" xfId="0" applyFont="1" applyFill="1" applyAlignment="1" applyProtection="1">
      <alignment horizontal="center" vertical="center"/>
      <protection locked="0"/>
    </xf>
    <xf numFmtId="0" fontId="9" fillId="24" borderId="35" xfId="0" applyFont="1" applyFill="1" applyBorder="1" applyAlignment="1" applyProtection="1">
      <alignment horizontal="center" vertical="center"/>
      <protection locked="0"/>
    </xf>
    <xf numFmtId="0" fontId="12" fillId="24" borderId="35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/>
    <xf numFmtId="0" fontId="4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 indent="1" shrinkToFit="1"/>
    </xf>
    <xf numFmtId="0" fontId="9" fillId="0" borderId="17" xfId="0" applyFont="1" applyBorder="1" applyAlignment="1">
      <alignment horizontal="left" vertical="center" indent="1" shrinkToFit="1"/>
    </xf>
    <xf numFmtId="0" fontId="9" fillId="0" borderId="19" xfId="0" applyFont="1" applyBorder="1" applyAlignment="1">
      <alignment horizontal="left" vertical="center" indent="1" shrinkToFit="1"/>
    </xf>
    <xf numFmtId="0" fontId="2" fillId="28" borderId="20" xfId="0" applyFont="1" applyFill="1" applyBorder="1" applyAlignment="1">
      <alignment horizontal="center" vertical="center"/>
    </xf>
    <xf numFmtId="0" fontId="2" fillId="28" borderId="17" xfId="0" applyFont="1" applyFill="1" applyBorder="1" applyAlignment="1">
      <alignment horizontal="center" vertical="center"/>
    </xf>
    <xf numFmtId="0" fontId="2" fillId="28" borderId="19" xfId="0" applyFont="1" applyFill="1" applyBorder="1" applyAlignment="1">
      <alignment horizontal="center" vertical="center"/>
    </xf>
    <xf numFmtId="0" fontId="42" fillId="27" borderId="0" xfId="28" applyFont="1" applyFill="1" applyAlignment="1" applyProtection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76" fontId="12" fillId="0" borderId="20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center" vertical="center" shrinkToFit="1"/>
    </xf>
    <xf numFmtId="0" fontId="9" fillId="24" borderId="1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right" vertical="center" shrinkToFit="1"/>
    </xf>
    <xf numFmtId="0" fontId="12" fillId="0" borderId="35" xfId="0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" fillId="0" borderId="0" xfId="28" applyFont="1" applyFill="1" applyBorder="1" applyAlignment="1" applyProtection="1">
      <alignment horizontal="center" vertical="center" shrinkToFit="1"/>
    </xf>
    <xf numFmtId="49" fontId="12" fillId="3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0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2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 shrinkToFit="1"/>
    </xf>
    <xf numFmtId="0" fontId="12" fillId="0" borderId="25" xfId="43" applyFont="1" applyBorder="1" applyAlignment="1">
      <alignment horizontal="center" vertical="center" shrinkToFit="1"/>
    </xf>
    <xf numFmtId="0" fontId="12" fillId="0" borderId="26" xfId="43" applyFont="1" applyBorder="1" applyAlignment="1">
      <alignment horizontal="center" vertical="center" shrinkToFit="1"/>
    </xf>
    <xf numFmtId="0" fontId="12" fillId="0" borderId="27" xfId="43" applyFont="1" applyBorder="1" applyAlignment="1">
      <alignment horizontal="center" vertical="center" shrinkToFit="1"/>
    </xf>
    <xf numFmtId="0" fontId="5" fillId="27" borderId="0" xfId="28" applyFont="1" applyFill="1" applyAlignment="1" applyProtection="1">
      <alignment horizontal="center" vertical="center"/>
    </xf>
    <xf numFmtId="0" fontId="12" fillId="0" borderId="11" xfId="43" applyFont="1" applyBorder="1" applyAlignment="1" applyProtection="1">
      <alignment horizontal="left" vertical="center" shrinkToFit="1"/>
      <protection locked="0"/>
    </xf>
    <xf numFmtId="0" fontId="12" fillId="0" borderId="20" xfId="43" applyFont="1" applyBorder="1" applyAlignment="1" applyProtection="1">
      <alignment horizontal="left" vertical="center" shrinkToFit="1"/>
      <protection locked="0"/>
    </xf>
    <xf numFmtId="0" fontId="12" fillId="0" borderId="17" xfId="43" applyFont="1" applyBorder="1" applyAlignment="1" applyProtection="1">
      <alignment horizontal="left" vertical="center" shrinkToFit="1"/>
      <protection locked="0"/>
    </xf>
    <xf numFmtId="0" fontId="12" fillId="0" borderId="19" xfId="43" applyFont="1" applyBorder="1" applyAlignment="1" applyProtection="1">
      <alignment horizontal="left" vertical="center" shrinkToFit="1"/>
      <protection locked="0"/>
    </xf>
    <xf numFmtId="0" fontId="2" fillId="0" borderId="20" xfId="43" applyFont="1" applyBorder="1" applyAlignment="1">
      <alignment horizontal="center" vertical="center"/>
    </xf>
    <xf numFmtId="0" fontId="2" fillId="0" borderId="17" xfId="43" applyFont="1" applyBorder="1" applyAlignment="1">
      <alignment horizontal="center" vertical="center"/>
    </xf>
    <xf numFmtId="0" fontId="2" fillId="0" borderId="19" xfId="43" applyFont="1" applyBorder="1" applyAlignment="1">
      <alignment horizontal="center" vertical="center"/>
    </xf>
    <xf numFmtId="0" fontId="4" fillId="0" borderId="19" xfId="43" applyFont="1" applyBorder="1" applyAlignment="1">
      <alignment horizontal="center" vertical="center" wrapText="1"/>
    </xf>
    <xf numFmtId="0" fontId="4" fillId="0" borderId="10" xfId="43" applyFont="1" applyBorder="1" applyAlignment="1">
      <alignment horizontal="center" vertical="center" wrapText="1"/>
    </xf>
    <xf numFmtId="0" fontId="4" fillId="0" borderId="33" xfId="43" applyFont="1" applyBorder="1" applyAlignment="1">
      <alignment horizontal="center" vertical="center" wrapText="1"/>
    </xf>
    <xf numFmtId="0" fontId="4" fillId="0" borderId="40" xfId="43" applyFont="1" applyBorder="1" applyAlignment="1">
      <alignment horizontal="center" vertical="center" wrapText="1"/>
    </xf>
    <xf numFmtId="0" fontId="4" fillId="0" borderId="40" xfId="4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28" xfId="43" applyFont="1" applyBorder="1" applyAlignment="1">
      <alignment horizontal="center" vertical="center" wrapText="1"/>
    </xf>
    <xf numFmtId="0" fontId="4" fillId="0" borderId="29" xfId="43" applyFont="1" applyBorder="1" applyAlignment="1">
      <alignment horizontal="center" vertical="center"/>
    </xf>
    <xf numFmtId="0" fontId="4" fillId="0" borderId="30" xfId="43" applyFont="1" applyBorder="1" applyAlignment="1">
      <alignment horizontal="center" vertical="center"/>
    </xf>
    <xf numFmtId="0" fontId="4" fillId="0" borderId="37" xfId="43" applyFont="1" applyBorder="1" applyAlignment="1">
      <alignment horizontal="center" vertical="center"/>
    </xf>
    <xf numFmtId="0" fontId="4" fillId="0" borderId="38" xfId="43" applyFont="1" applyBorder="1" applyAlignment="1">
      <alignment horizontal="center" vertical="center"/>
    </xf>
    <xf numFmtId="0" fontId="4" fillId="0" borderId="39" xfId="43" applyFont="1" applyBorder="1" applyAlignment="1">
      <alignment horizontal="center" vertical="center"/>
    </xf>
    <xf numFmtId="0" fontId="12" fillId="26" borderId="11" xfId="43" applyFont="1" applyFill="1" applyBorder="1" applyAlignment="1">
      <alignment horizontal="center" vertical="center" shrinkToFit="1"/>
    </xf>
    <xf numFmtId="0" fontId="12" fillId="26" borderId="10" xfId="43" applyFont="1" applyFill="1" applyBorder="1" applyAlignment="1">
      <alignment horizontal="center" vertical="center" shrinkToFit="1"/>
    </xf>
    <xf numFmtId="0" fontId="4" fillId="0" borderId="21" xfId="43" applyFont="1" applyBorder="1" applyAlignment="1">
      <alignment horizontal="center" vertical="center"/>
    </xf>
    <xf numFmtId="0" fontId="12" fillId="26" borderId="20" xfId="43" applyFont="1" applyFill="1" applyBorder="1" applyAlignment="1" applyProtection="1">
      <alignment horizontal="center" vertical="center" shrinkToFit="1"/>
      <protection locked="0"/>
    </xf>
    <xf numFmtId="0" fontId="12" fillId="26" borderId="17" xfId="43" applyFont="1" applyFill="1" applyBorder="1" applyAlignment="1" applyProtection="1">
      <alignment horizontal="center" vertical="center" shrinkToFit="1"/>
      <protection locked="0"/>
    </xf>
    <xf numFmtId="0" fontId="12" fillId="26" borderId="19" xfId="43" applyFont="1" applyFill="1" applyBorder="1" applyAlignment="1" applyProtection="1">
      <alignment horizontal="center" vertical="center" shrinkToFit="1"/>
      <protection locked="0"/>
    </xf>
    <xf numFmtId="0" fontId="12" fillId="0" borderId="10" xfId="43" applyFont="1" applyBorder="1" applyAlignment="1" applyProtection="1">
      <alignment horizontal="left" vertical="center" shrinkToFit="1"/>
      <protection locked="0"/>
    </xf>
    <xf numFmtId="0" fontId="4" fillId="0" borderId="34" xfId="43" applyFont="1" applyBorder="1" applyAlignment="1">
      <alignment horizontal="center" vertical="center"/>
    </xf>
    <xf numFmtId="0" fontId="4" fillId="0" borderId="35" xfId="43" applyFont="1" applyBorder="1" applyAlignment="1">
      <alignment horizontal="center" vertical="center"/>
    </xf>
    <xf numFmtId="0" fontId="4" fillId="0" borderId="20" xfId="43" applyFont="1" applyBorder="1" applyAlignment="1">
      <alignment horizontal="center" vertical="center"/>
    </xf>
    <xf numFmtId="0" fontId="4" fillId="0" borderId="17" xfId="43" applyFont="1" applyBorder="1" applyAlignment="1">
      <alignment horizontal="center" vertical="center"/>
    </xf>
    <xf numFmtId="0" fontId="4" fillId="0" borderId="35" xfId="43" applyFont="1" applyBorder="1" applyAlignment="1">
      <alignment horizontal="left" vertical="center"/>
    </xf>
    <xf numFmtId="0" fontId="8" fillId="0" borderId="0" xfId="43" applyFont="1" applyAlignment="1">
      <alignment horizontal="left" vertical="center"/>
    </xf>
    <xf numFmtId="0" fontId="4" fillId="0" borderId="31" xfId="43" applyFont="1" applyBorder="1" applyAlignment="1">
      <alignment horizontal="center" vertical="center" wrapText="1"/>
    </xf>
    <xf numFmtId="0" fontId="4" fillId="0" borderId="32" xfId="43" applyFont="1" applyBorder="1" applyAlignment="1">
      <alignment horizontal="center" vertical="center" wrapText="1"/>
    </xf>
    <xf numFmtId="0" fontId="4" fillId="0" borderId="21" xfId="43" applyFont="1" applyBorder="1" applyAlignment="1">
      <alignment horizontal="center" vertical="center" wrapText="1"/>
    </xf>
    <xf numFmtId="0" fontId="12" fillId="0" borderId="22" xfId="43" applyFont="1" applyBorder="1" applyAlignment="1">
      <alignment horizontal="center" vertical="center" shrinkToFit="1"/>
    </xf>
    <xf numFmtId="0" fontId="12" fillId="0" borderId="23" xfId="43" applyFont="1" applyBorder="1" applyAlignment="1">
      <alignment horizontal="center" vertical="center" shrinkToFit="1"/>
    </xf>
    <xf numFmtId="0" fontId="12" fillId="0" borderId="24" xfId="43" applyFont="1" applyBorder="1" applyAlignment="1">
      <alignment horizontal="center" vertical="center" shrinkToFit="1"/>
    </xf>
    <xf numFmtId="0" fontId="4" fillId="0" borderId="28" xfId="43" applyFont="1" applyBorder="1" applyAlignment="1">
      <alignment horizontal="center" vertical="center" textRotation="255"/>
    </xf>
    <xf numFmtId="0" fontId="4" fillId="0" borderId="29" xfId="43" applyFont="1" applyBorder="1" applyAlignment="1">
      <alignment horizontal="center" vertical="center" textRotation="255"/>
    </xf>
    <xf numFmtId="0" fontId="4" fillId="0" borderId="30" xfId="43" applyFont="1" applyBorder="1" applyAlignment="1">
      <alignment horizontal="center" vertical="center" textRotation="255"/>
    </xf>
    <xf numFmtId="0" fontId="4" fillId="0" borderId="37" xfId="43" applyFont="1" applyBorder="1" applyAlignment="1">
      <alignment horizontal="center" vertical="center" textRotation="255"/>
    </xf>
    <xf numFmtId="0" fontId="4" fillId="0" borderId="38" xfId="43" applyFont="1" applyBorder="1" applyAlignment="1">
      <alignment horizontal="center" vertical="center" textRotation="255"/>
    </xf>
    <xf numFmtId="0" fontId="4" fillId="0" borderId="39" xfId="43" applyFont="1" applyBorder="1" applyAlignment="1">
      <alignment horizontal="center" vertical="center" textRotation="255"/>
    </xf>
    <xf numFmtId="0" fontId="12" fillId="0" borderId="34" xfId="43" applyFont="1" applyBorder="1" applyAlignment="1" applyProtection="1">
      <alignment horizontal="left" vertical="center" shrinkToFit="1"/>
      <protection locked="0"/>
    </xf>
    <xf numFmtId="0" fontId="12" fillId="0" borderId="35" xfId="43" applyFont="1" applyBorder="1" applyAlignment="1" applyProtection="1">
      <alignment horizontal="left" vertical="center" shrinkToFit="1"/>
      <protection locked="0"/>
    </xf>
    <xf numFmtId="0" fontId="12" fillId="0" borderId="36" xfId="43" applyFont="1" applyBorder="1" applyAlignment="1" applyProtection="1">
      <alignment horizontal="left" vertical="center" shrinkToFit="1"/>
      <protection locked="0"/>
    </xf>
    <xf numFmtId="0" fontId="4" fillId="0" borderId="0" xfId="43" applyFont="1" applyAlignment="1">
      <alignment horizontal="center" vertical="center"/>
    </xf>
    <xf numFmtId="0" fontId="12" fillId="24" borderId="0" xfId="43" applyFont="1" applyFill="1" applyAlignment="1" applyProtection="1">
      <alignment horizontal="right" vertical="center" shrinkToFit="1"/>
      <protection locked="0"/>
    </xf>
    <xf numFmtId="0" fontId="12" fillId="24" borderId="35" xfId="43" applyFont="1" applyFill="1" applyBorder="1" applyAlignment="1" applyProtection="1">
      <alignment horizontal="right" vertical="center" shrinkToFit="1"/>
      <protection locked="0"/>
    </xf>
    <xf numFmtId="0" fontId="4" fillId="0" borderId="35" xfId="43" applyFont="1" applyBorder="1" applyAlignment="1">
      <alignment horizontal="right" vertical="center"/>
    </xf>
    <xf numFmtId="0" fontId="12" fillId="24" borderId="35" xfId="43" applyFont="1" applyFill="1" applyBorder="1" applyAlignment="1" applyProtection="1">
      <alignment horizontal="center" vertical="center"/>
      <protection locked="0"/>
    </xf>
    <xf numFmtId="0" fontId="4" fillId="0" borderId="0" xfId="43" applyFont="1" applyAlignment="1">
      <alignment horizontal="left" vertical="center"/>
    </xf>
    <xf numFmtId="0" fontId="9" fillId="24" borderId="0" xfId="43" applyFont="1" applyFill="1" applyAlignment="1" applyProtection="1">
      <alignment horizontal="center" vertical="center"/>
      <protection locked="0"/>
    </xf>
    <xf numFmtId="0" fontId="9" fillId="24" borderId="35" xfId="43" applyFont="1" applyFill="1" applyBorder="1" applyAlignment="1" applyProtection="1">
      <alignment horizontal="center" vertical="center"/>
      <protection locked="0"/>
    </xf>
    <xf numFmtId="0" fontId="4" fillId="0" borderId="35" xfId="43" applyFont="1" applyBorder="1">
      <alignment vertical="center"/>
    </xf>
    <xf numFmtId="0" fontId="12" fillId="26" borderId="20" xfId="43" applyFont="1" applyFill="1" applyBorder="1" applyAlignment="1" applyProtection="1">
      <alignment horizontal="left" vertical="center" shrinkToFit="1"/>
      <protection locked="0"/>
    </xf>
    <xf numFmtId="0" fontId="12" fillId="26" borderId="17" xfId="43" applyFont="1" applyFill="1" applyBorder="1" applyAlignment="1" applyProtection="1">
      <alignment horizontal="left" vertical="center" shrinkToFit="1"/>
      <protection locked="0"/>
    </xf>
    <xf numFmtId="0" fontId="12" fillId="26" borderId="19" xfId="43" applyFont="1" applyFill="1" applyBorder="1" applyAlignment="1" applyProtection="1">
      <alignment horizontal="left" vertical="center" shrinkToFit="1"/>
      <protection locked="0"/>
    </xf>
    <xf numFmtId="0" fontId="4" fillId="0" borderId="12" xfId="43" applyFont="1" applyBorder="1" applyAlignment="1">
      <alignment horizontal="center" vertical="center" wrapText="1"/>
    </xf>
    <xf numFmtId="0" fontId="11" fillId="0" borderId="0" xfId="43" applyFont="1" applyAlignment="1">
      <alignment horizontal="left" vertical="center"/>
    </xf>
    <xf numFmtId="0" fontId="8" fillId="0" borderId="0" xfId="43" applyFont="1" applyAlignment="1">
      <alignment horizontal="right" vertical="center"/>
    </xf>
    <xf numFmtId="0" fontId="8" fillId="0" borderId="0" xfId="43" applyFont="1" applyAlignment="1">
      <alignment horizontal="center" vertical="center"/>
    </xf>
    <xf numFmtId="0" fontId="8" fillId="0" borderId="0" xfId="43" applyFont="1">
      <alignment vertical="center"/>
    </xf>
    <xf numFmtId="0" fontId="9" fillId="0" borderId="0" xfId="43" applyFont="1" applyAlignment="1">
      <alignment horizontal="distributed" vertical="center" shrinkToFit="1"/>
    </xf>
    <xf numFmtId="0" fontId="4" fillId="0" borderId="0" xfId="43" applyFont="1">
      <alignment vertical="center"/>
    </xf>
    <xf numFmtId="0" fontId="9" fillId="25" borderId="20" xfId="0" applyFont="1" applyFill="1" applyBorder="1" applyAlignment="1" applyProtection="1">
      <alignment horizontal="left" vertical="center" indent="1" shrinkToFit="1"/>
      <protection locked="0"/>
    </xf>
    <xf numFmtId="0" fontId="9" fillId="25" borderId="17" xfId="0" applyFont="1" applyFill="1" applyBorder="1" applyAlignment="1" applyProtection="1">
      <alignment horizontal="left" vertical="center" indent="1" shrinkToFit="1"/>
      <protection locked="0"/>
    </xf>
    <xf numFmtId="0" fontId="9" fillId="25" borderId="19" xfId="0" applyFont="1" applyFill="1" applyBorder="1" applyAlignment="1" applyProtection="1">
      <alignment horizontal="left" vertical="center" indent="1" shrinkToFit="1"/>
      <protection locked="0"/>
    </xf>
    <xf numFmtId="49" fontId="12" fillId="30" borderId="20" xfId="0" applyNumberFormat="1" applyFont="1" applyFill="1" applyBorder="1" applyAlignment="1" applyProtection="1">
      <alignment horizontal="left" vertical="center" shrinkToFit="1"/>
      <protection locked="0"/>
    </xf>
    <xf numFmtId="49" fontId="12" fillId="30" borderId="17" xfId="0" applyNumberFormat="1" applyFont="1" applyFill="1" applyBorder="1" applyAlignment="1" applyProtection="1">
      <alignment horizontal="left" vertical="center" shrinkToFit="1"/>
      <protection locked="0"/>
    </xf>
    <xf numFmtId="49" fontId="12" fillId="30" borderId="19" xfId="0" applyNumberFormat="1" applyFont="1" applyFill="1" applyBorder="1" applyAlignment="1" applyProtection="1">
      <alignment horizontal="left" vertical="center" shrinkToFit="1"/>
      <protection locked="0"/>
    </xf>
    <xf numFmtId="176" fontId="12" fillId="24" borderId="28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9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3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43" applyFont="1" applyBorder="1" applyAlignment="1">
      <alignment horizontal="center" vertical="center"/>
    </xf>
    <xf numFmtId="0" fontId="2" fillId="24" borderId="10" xfId="43" applyFont="1" applyFill="1" applyBorder="1" applyAlignment="1" applyProtection="1">
      <alignment horizontal="center" vertical="center"/>
      <protection locked="0"/>
    </xf>
    <xf numFmtId="0" fontId="4" fillId="0" borderId="10" xfId="43" applyFont="1" applyBorder="1" applyAlignment="1">
      <alignment horizontal="center" vertical="center"/>
    </xf>
    <xf numFmtId="0" fontId="4" fillId="0" borderId="20" xfId="43" applyFont="1" applyBorder="1" applyAlignment="1">
      <alignment horizontal="center" vertical="center" wrapText="1"/>
    </xf>
    <xf numFmtId="0" fontId="4" fillId="0" borderId="17" xfId="43" applyFont="1" applyBorder="1" applyAlignment="1">
      <alignment horizontal="center" vertical="center" wrapText="1"/>
    </xf>
    <xf numFmtId="49" fontId="12" fillId="24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26" borderId="34" xfId="43" applyFont="1" applyFill="1" applyBorder="1" applyAlignment="1" applyProtection="1">
      <alignment horizontal="left" vertical="center" shrinkToFit="1"/>
      <protection locked="0"/>
    </xf>
    <xf numFmtId="0" fontId="12" fillId="26" borderId="35" xfId="43" applyFont="1" applyFill="1" applyBorder="1" applyAlignment="1" applyProtection="1">
      <alignment horizontal="left" vertical="center" shrinkToFit="1"/>
      <protection locked="0"/>
    </xf>
    <xf numFmtId="0" fontId="12" fillId="26" borderId="36" xfId="43" applyFont="1" applyFill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>
      <alignment horizontal="left" vertical="center"/>
    </xf>
    <xf numFmtId="0" fontId="4" fillId="0" borderId="31" xfId="43" applyFont="1" applyBorder="1" applyAlignment="1">
      <alignment horizontal="center" vertical="center"/>
    </xf>
    <xf numFmtId="0" fontId="4" fillId="0" borderId="32" xfId="43" applyFont="1" applyBorder="1" applyAlignment="1">
      <alignment horizontal="center" vertical="center"/>
    </xf>
    <xf numFmtId="0" fontId="4" fillId="0" borderId="33" xfId="43" applyFont="1" applyBorder="1" applyAlignment="1">
      <alignment horizontal="center" vertical="center"/>
    </xf>
    <xf numFmtId="0" fontId="4" fillId="0" borderId="19" xfId="43" applyFont="1" applyBorder="1" applyAlignment="1">
      <alignment horizontal="center" vertical="center"/>
    </xf>
    <xf numFmtId="0" fontId="12" fillId="26" borderId="14" xfId="43" applyFont="1" applyFill="1" applyBorder="1" applyAlignment="1" applyProtection="1">
      <alignment horizontal="center" vertical="center" shrinkToFit="1"/>
      <protection locked="0"/>
    </xf>
    <xf numFmtId="0" fontId="12" fillId="26" borderId="15" xfId="43" applyFont="1" applyFill="1" applyBorder="1" applyAlignment="1" applyProtection="1">
      <alignment horizontal="center" vertical="center" shrinkToFit="1"/>
      <protection locked="0"/>
    </xf>
    <xf numFmtId="0" fontId="12" fillId="26" borderId="16" xfId="43" applyFont="1" applyFill="1" applyBorder="1" applyAlignment="1" applyProtection="1">
      <alignment horizontal="center" vertical="center" shrinkToFi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5ジュニア" xfId="43" xr:uid="{F4C88DB0-2A4E-4566-BA87-2F334C27FE62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1</xdr:row>
      <xdr:rowOff>234950</xdr:rowOff>
    </xdr:from>
    <xdr:to>
      <xdr:col>69</xdr:col>
      <xdr:colOff>76200</xdr:colOff>
      <xdr:row>4</xdr:row>
      <xdr:rowOff>158750</xdr:rowOff>
    </xdr:to>
    <xdr:grpSp>
      <xdr:nvGrpSpPr>
        <xdr:cNvPr id="4847" name="Group 208">
          <a:extLst>
            <a:ext uri="{FF2B5EF4-FFF2-40B4-BE49-F238E27FC236}">
              <a16:creationId xmlns:a16="http://schemas.microsoft.com/office/drawing/2014/main" id="{CDA6C479-B9E7-20C8-CD8F-78F1EBC3C6A5}"/>
            </a:ext>
          </a:extLst>
        </xdr:cNvPr>
        <xdr:cNvGrpSpPr>
          <a:grpSpLocks/>
        </xdr:cNvGrpSpPr>
      </xdr:nvGrpSpPr>
      <xdr:grpSpPr bwMode="auto">
        <a:xfrm>
          <a:off x="1054100" y="406400"/>
          <a:ext cx="4937125" cy="400050"/>
          <a:chOff x="122" y="42"/>
          <a:chExt cx="576" cy="43"/>
        </a:xfrm>
      </xdr:grpSpPr>
      <xdr:grpSp>
        <xdr:nvGrpSpPr>
          <xdr:cNvPr id="4858" name="Group 209">
            <a:extLst>
              <a:ext uri="{FF2B5EF4-FFF2-40B4-BE49-F238E27FC236}">
                <a16:creationId xmlns:a16="http://schemas.microsoft.com/office/drawing/2014/main" id="{0FCEAC7D-C231-26D9-F157-A72CDDC2856C}"/>
              </a:ext>
            </a:extLst>
          </xdr:cNvPr>
          <xdr:cNvGrpSpPr>
            <a:grpSpLocks/>
          </xdr:cNvGrpSpPr>
        </xdr:nvGrpSpPr>
        <xdr:grpSpPr bwMode="auto">
          <a:xfrm>
            <a:off x="122" y="42"/>
            <a:ext cx="576" cy="39"/>
            <a:chOff x="122" y="42"/>
            <a:chExt cx="576" cy="39"/>
          </a:xfrm>
        </xdr:grpSpPr>
        <xdr:sp macro="" textlink="">
          <xdr:nvSpPr>
            <xdr:cNvPr id="4860" name="Line 10">
              <a:extLst>
                <a:ext uri="{FF2B5EF4-FFF2-40B4-BE49-F238E27FC236}">
                  <a16:creationId xmlns:a16="http://schemas.microsoft.com/office/drawing/2014/main" id="{69CEA2B8-8932-F3B9-315E-3DE44AFCDAF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2" y="42"/>
              <a:ext cx="57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61" name="AutoShape 11">
              <a:extLst>
                <a:ext uri="{FF2B5EF4-FFF2-40B4-BE49-F238E27FC236}">
                  <a16:creationId xmlns:a16="http://schemas.microsoft.com/office/drawing/2014/main" id="{F7C5BD13-0B92-5471-C178-116970714FD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val="000000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9164" name="Text Box 12">
            <a:extLst>
              <a:ext uri="{FF2B5EF4-FFF2-40B4-BE49-F238E27FC236}">
                <a16:creationId xmlns:a16="http://schemas.microsoft.com/office/drawing/2014/main" id="{B5B368FF-7C21-D78D-C52E-0AB3A7D679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3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11</xdr:col>
      <xdr:colOff>57150</xdr:colOff>
      <xdr:row>101</xdr:row>
      <xdr:rowOff>234950</xdr:rowOff>
    </xdr:from>
    <xdr:to>
      <xdr:col>69</xdr:col>
      <xdr:colOff>76200</xdr:colOff>
      <xdr:row>104</xdr:row>
      <xdr:rowOff>158750</xdr:rowOff>
    </xdr:to>
    <xdr:grpSp>
      <xdr:nvGrpSpPr>
        <xdr:cNvPr id="4848" name="Group 213">
          <a:extLst>
            <a:ext uri="{FF2B5EF4-FFF2-40B4-BE49-F238E27FC236}">
              <a16:creationId xmlns:a16="http://schemas.microsoft.com/office/drawing/2014/main" id="{EEEBD09E-86F2-17C5-D6F6-D83717338846}"/>
            </a:ext>
          </a:extLst>
        </xdr:cNvPr>
        <xdr:cNvGrpSpPr>
          <a:grpSpLocks/>
        </xdr:cNvGrpSpPr>
      </xdr:nvGrpSpPr>
      <xdr:grpSpPr bwMode="auto">
        <a:xfrm>
          <a:off x="1000125" y="20447000"/>
          <a:ext cx="4991100" cy="400050"/>
          <a:chOff x="116" y="2159"/>
          <a:chExt cx="582" cy="43"/>
        </a:xfrm>
      </xdr:grpSpPr>
      <xdr:sp macro="" textlink="">
        <xdr:nvSpPr>
          <xdr:cNvPr id="4855" name="Line 21">
            <a:extLst>
              <a:ext uri="{FF2B5EF4-FFF2-40B4-BE49-F238E27FC236}">
                <a16:creationId xmlns:a16="http://schemas.microsoft.com/office/drawing/2014/main" id="{596D64B7-29E8-4B9A-2697-FCF85E6D29F9}"/>
              </a:ext>
            </a:extLst>
          </xdr:cNvPr>
          <xdr:cNvSpPr>
            <a:spLocks noChangeShapeType="1"/>
          </xdr:cNvSpPr>
        </xdr:nvSpPr>
        <xdr:spPr bwMode="auto">
          <a:xfrm>
            <a:off x="116" y="2159"/>
            <a:ext cx="5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6" name="AutoShape 22">
            <a:extLst>
              <a:ext uri="{FF2B5EF4-FFF2-40B4-BE49-F238E27FC236}">
                <a16:creationId xmlns:a16="http://schemas.microsoft.com/office/drawing/2014/main" id="{A4EDA406-412E-79DA-316A-AFE68BDC7DDA}"/>
              </a:ext>
            </a:extLst>
          </xdr:cNvPr>
          <xdr:cNvSpPr>
            <a:spLocks noChangeArrowheads="1"/>
          </xdr:cNvSpPr>
        </xdr:nvSpPr>
        <xdr:spPr bwMode="auto">
          <a:xfrm>
            <a:off x="390" y="2176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75" name="Text Box 23">
            <a:extLst>
              <a:ext uri="{FF2B5EF4-FFF2-40B4-BE49-F238E27FC236}">
                <a16:creationId xmlns:a16="http://schemas.microsoft.com/office/drawing/2014/main" id="{D41AFEA0-AF87-549D-C795-FDFB52615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2177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9525</xdr:colOff>
      <xdr:row>3</xdr:row>
      <xdr:rowOff>85725</xdr:rowOff>
    </xdr:from>
    <xdr:to>
      <xdr:col>77</xdr:col>
      <xdr:colOff>278830</xdr:colOff>
      <xdr:row>4</xdr:row>
      <xdr:rowOff>161925</xdr:rowOff>
    </xdr:to>
    <xdr:sp macro="" textlink="">
      <xdr:nvSpPr>
        <xdr:cNvPr id="1243" name="Text Box 219">
          <a:extLst>
            <a:ext uri="{FF2B5EF4-FFF2-40B4-BE49-F238E27FC236}">
              <a16:creationId xmlns:a16="http://schemas.microsoft.com/office/drawing/2014/main" id="{541185C3-1ECD-1F42-CC0E-2060DA9E6A2E}"/>
            </a:ext>
          </a:extLst>
        </xdr:cNvPr>
        <xdr:cNvSpPr txBox="1">
          <a:spLocks noChangeArrowheads="1"/>
        </xdr:cNvSpPr>
      </xdr:nvSpPr>
      <xdr:spPr bwMode="auto">
        <a:xfrm>
          <a:off x="7077075" y="561975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73</xdr:col>
      <xdr:colOff>82550</xdr:colOff>
      <xdr:row>13</xdr:row>
      <xdr:rowOff>60325</xdr:rowOff>
    </xdr:from>
    <xdr:to>
      <xdr:col>77</xdr:col>
      <xdr:colOff>250255</xdr:colOff>
      <xdr:row>14</xdr:row>
      <xdr:rowOff>139700</xdr:rowOff>
    </xdr:to>
    <xdr:sp macro="" textlink="">
      <xdr:nvSpPr>
        <xdr:cNvPr id="1246" name="Text Box 222">
          <a:extLst>
            <a:ext uri="{FF2B5EF4-FFF2-40B4-BE49-F238E27FC236}">
              <a16:creationId xmlns:a16="http://schemas.microsoft.com/office/drawing/2014/main" id="{90A47D19-79FC-AB50-A5AC-3062B225401C}"/>
            </a:ext>
          </a:extLst>
        </xdr:cNvPr>
        <xdr:cNvSpPr txBox="1">
          <a:spLocks noChangeArrowheads="1"/>
        </xdr:cNvSpPr>
      </xdr:nvSpPr>
      <xdr:spPr bwMode="auto">
        <a:xfrm>
          <a:off x="6108700" y="2797175"/>
          <a:ext cx="1564705" cy="365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78</xdr:col>
      <xdr:colOff>158750</xdr:colOff>
      <xdr:row>12</xdr:row>
      <xdr:rowOff>136525</xdr:rowOff>
    </xdr:from>
    <xdr:to>
      <xdr:col>81</xdr:col>
      <xdr:colOff>428055</xdr:colOff>
      <xdr:row>13</xdr:row>
      <xdr:rowOff>241300</xdr:rowOff>
    </xdr:to>
    <xdr:sp macro="" textlink="">
      <xdr:nvSpPr>
        <xdr:cNvPr id="1248" name="Text Box 224">
          <a:extLst>
            <a:ext uri="{FF2B5EF4-FFF2-40B4-BE49-F238E27FC236}">
              <a16:creationId xmlns:a16="http://schemas.microsoft.com/office/drawing/2014/main" id="{7ADBA158-E1E0-94E9-2963-FA362EA285F9}"/>
            </a:ext>
          </a:extLst>
        </xdr:cNvPr>
        <xdr:cNvSpPr txBox="1">
          <a:spLocks noChangeArrowheads="1"/>
        </xdr:cNvSpPr>
      </xdr:nvSpPr>
      <xdr:spPr bwMode="auto">
        <a:xfrm>
          <a:off x="8013700" y="2587625"/>
          <a:ext cx="156470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6</xdr:row>
      <xdr:rowOff>0</xdr:rowOff>
    </xdr:from>
    <xdr:to>
      <xdr:col>77</xdr:col>
      <xdr:colOff>269305</xdr:colOff>
      <xdr:row>8</xdr:row>
      <xdr:rowOff>9525</xdr:rowOff>
    </xdr:to>
    <xdr:sp macro="" textlink="">
      <xdr:nvSpPr>
        <xdr:cNvPr id="1298" name="Text Box 274">
          <a:extLst>
            <a:ext uri="{FF2B5EF4-FFF2-40B4-BE49-F238E27FC236}">
              <a16:creationId xmlns:a16="http://schemas.microsoft.com/office/drawing/2014/main" id="{88942DB7-B308-8B4B-CCE9-E0CB0C06D357}"/>
            </a:ext>
          </a:extLst>
        </xdr:cNvPr>
        <xdr:cNvSpPr txBox="1">
          <a:spLocks noChangeArrowheads="1"/>
        </xdr:cNvSpPr>
      </xdr:nvSpPr>
      <xdr:spPr bwMode="auto">
        <a:xfrm>
          <a:off x="7067550" y="89535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入力はセルのコピー，貼付をしないこと。数式が壊れます。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85725</xdr:rowOff>
    </xdr:from>
    <xdr:to>
      <xdr:col>77</xdr:col>
      <xdr:colOff>269305</xdr:colOff>
      <xdr:row>12</xdr:row>
      <xdr:rowOff>209550</xdr:rowOff>
    </xdr:to>
    <xdr:sp macro="" textlink="">
      <xdr:nvSpPr>
        <xdr:cNvPr id="1299" name="Text Box 275">
          <a:extLst>
            <a:ext uri="{FF2B5EF4-FFF2-40B4-BE49-F238E27FC236}">
              <a16:creationId xmlns:a16="http://schemas.microsoft.com/office/drawing/2014/main" id="{8303E107-753A-FF2B-89C8-81D7161E32BB}"/>
            </a:ext>
          </a:extLst>
        </xdr:cNvPr>
        <xdr:cNvSpPr txBox="1">
          <a:spLocks noChangeArrowheads="1"/>
        </xdr:cNvSpPr>
      </xdr:nvSpPr>
      <xdr:spPr bwMode="auto">
        <a:xfrm>
          <a:off x="6127750" y="1539875"/>
          <a:ext cx="1564705" cy="1120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男女の申し込みは必ずファイルを分けてください。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ジュニア新人の部とジュニアの部は１つのファイルに</a:t>
          </a:r>
          <a:endParaRPr lang="ja-JP" altLang="ja-JP" sz="8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まとめて下さい。</a:t>
          </a:r>
          <a:endParaRPr lang="ja-JP" altLang="ja-JP" sz="8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77</xdr:col>
      <xdr:colOff>349250</xdr:colOff>
      <xdr:row>3</xdr:row>
      <xdr:rowOff>83820</xdr:rowOff>
    </xdr:from>
    <xdr:to>
      <xdr:col>81</xdr:col>
      <xdr:colOff>184848</xdr:colOff>
      <xdr:row>11</xdr:row>
      <xdr:rowOff>146050</xdr:rowOff>
    </xdr:to>
    <xdr:sp macro="" textlink="">
      <xdr:nvSpPr>
        <xdr:cNvPr id="16" name="Text Box 23">
          <a:extLst>
            <a:ext uri="{FF2B5EF4-FFF2-40B4-BE49-F238E27FC236}">
              <a16:creationId xmlns:a16="http://schemas.microsoft.com/office/drawing/2014/main" id="{B1F48ADB-0024-2FEE-DB4D-C2E3D756EA0A}"/>
            </a:ext>
          </a:extLst>
        </xdr:cNvPr>
        <xdr:cNvSpPr txBox="1">
          <a:spLocks noChangeArrowheads="1"/>
        </xdr:cNvSpPr>
      </xdr:nvSpPr>
      <xdr:spPr bwMode="auto">
        <a:xfrm>
          <a:off x="7772400" y="560070"/>
          <a:ext cx="1562798" cy="1846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学校名は，男女統一した名称であること。（鹿児島県立・○○立等は省くが、小、中、高は入力すること。）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少年団・クラブ名は〇〇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バドミントン少年団のバドミントンは省き、○○少年団・○○クラブと入力すること。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69850</xdr:colOff>
      <xdr:row>2</xdr:row>
      <xdr:rowOff>0</xdr:rowOff>
    </xdr:from>
    <xdr:to>
      <xdr:col>70</xdr:col>
      <xdr:colOff>0</xdr:colOff>
      <xdr:row>2</xdr:row>
      <xdr:rowOff>0</xdr:rowOff>
    </xdr:to>
    <xdr:sp macro="" textlink="">
      <xdr:nvSpPr>
        <xdr:cNvPr id="2505" name="Line 1">
          <a:extLst>
            <a:ext uri="{FF2B5EF4-FFF2-40B4-BE49-F238E27FC236}">
              <a16:creationId xmlns:a16="http://schemas.microsoft.com/office/drawing/2014/main" id="{2D4E0DB4-FAF1-8E83-20BC-752D5EFDAC5D}"/>
            </a:ext>
          </a:extLst>
        </xdr:cNvPr>
        <xdr:cNvSpPr>
          <a:spLocks noChangeShapeType="1"/>
        </xdr:cNvSpPr>
      </xdr:nvSpPr>
      <xdr:spPr bwMode="auto">
        <a:xfrm>
          <a:off x="977900" y="412750"/>
          <a:ext cx="480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82550</xdr:rowOff>
    </xdr:from>
    <xdr:to>
      <xdr:col>41</xdr:col>
      <xdr:colOff>76200</xdr:colOff>
      <xdr:row>4</xdr:row>
      <xdr:rowOff>120650</xdr:rowOff>
    </xdr:to>
    <xdr:sp macro="" textlink="">
      <xdr:nvSpPr>
        <xdr:cNvPr id="2506" name="AutoShape 2">
          <a:extLst>
            <a:ext uri="{FF2B5EF4-FFF2-40B4-BE49-F238E27FC236}">
              <a16:creationId xmlns:a16="http://schemas.microsoft.com/office/drawing/2014/main" id="{89042BF3-32B1-C3E9-4B15-293CB53BE41B}"/>
            </a:ext>
          </a:extLst>
        </xdr:cNvPr>
        <xdr:cNvSpPr>
          <a:spLocks noChangeArrowheads="1"/>
        </xdr:cNvSpPr>
      </xdr:nvSpPr>
      <xdr:spPr bwMode="auto">
        <a:xfrm>
          <a:off x="3219450" y="558800"/>
          <a:ext cx="241300" cy="203200"/>
        </a:xfrm>
        <a:prstGeom prst="leftArrow">
          <a:avLst>
            <a:gd name="adj1" fmla="val 50000"/>
            <a:gd name="adj2" fmla="val 2968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87630</xdr:rowOff>
    </xdr:from>
    <xdr:to>
      <xdr:col>56</xdr:col>
      <xdr:colOff>9564</xdr:colOff>
      <xdr:row>4</xdr:row>
      <xdr:rowOff>162116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2B447C8C-18E9-5B1D-DE5E-C297C7F96646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80010</xdr:colOff>
      <xdr:row>6</xdr:row>
      <xdr:rowOff>49530</xdr:rowOff>
    </xdr:from>
    <xdr:to>
      <xdr:col>76</xdr:col>
      <xdr:colOff>349373</xdr:colOff>
      <xdr:row>15</xdr:row>
      <xdr:rowOff>209550</xdr:rowOff>
    </xdr:to>
    <xdr:sp macro="" textlink="">
      <xdr:nvSpPr>
        <xdr:cNvPr id="2061" name="WordArt 13">
          <a:extLst>
            <a:ext uri="{FF2B5EF4-FFF2-40B4-BE49-F238E27FC236}">
              <a16:creationId xmlns:a16="http://schemas.microsoft.com/office/drawing/2014/main" id="{DA258A86-F10F-60D8-A9E9-A7EE7CE9FD6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643062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307" name="Group 1">
          <a:extLst>
            <a:ext uri="{FF2B5EF4-FFF2-40B4-BE49-F238E27FC236}">
              <a16:creationId xmlns:a16="http://schemas.microsoft.com/office/drawing/2014/main" id="{60952816-2997-53BB-A748-0E824D78E5FC}"/>
            </a:ext>
          </a:extLst>
        </xdr:cNvPr>
        <xdr:cNvGrpSpPr>
          <a:grpSpLocks/>
        </xdr:cNvGrpSpPr>
      </xdr:nvGrpSpPr>
      <xdr:grpSpPr bwMode="auto">
        <a:xfrm>
          <a:off x="0" y="0"/>
          <a:ext cx="798286" cy="0"/>
          <a:chOff x="1521" y="6485"/>
          <a:chExt cx="9000" cy="5760"/>
        </a:xfrm>
      </xdr:grpSpPr>
      <xdr:sp macro="" textlink="">
        <xdr:nvSpPr>
          <xdr:cNvPr id="3308" name="Rectangle 2">
            <a:extLst>
              <a:ext uri="{FF2B5EF4-FFF2-40B4-BE49-F238E27FC236}">
                <a16:creationId xmlns:a16="http://schemas.microsoft.com/office/drawing/2014/main" id="{A2791F5D-5307-F0AA-17B8-92AA1C759E0F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309" name="Picture 3">
            <a:extLst>
              <a:ext uri="{FF2B5EF4-FFF2-40B4-BE49-F238E27FC236}">
                <a16:creationId xmlns:a16="http://schemas.microsoft.com/office/drawing/2014/main" id="{FF398290-1C4B-BED3-0493-AC7EC1011A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takemoto-t@mvb.biglobe.ne.jp" TargetMode="External"/><Relationship Id="rId1" Type="http://schemas.openxmlformats.org/officeDocument/2006/relationships/hyperlink" Target="mailto:kagoshimakoutairen@yahoo.co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odauf@po5.synapse.ne.jp" TargetMode="External"/><Relationship Id="rId4" Type="http://schemas.openxmlformats.org/officeDocument/2006/relationships/hyperlink" Target="mailto:kajo001@kei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B2D4-4800-485F-B717-4E97C77DC45C}">
  <sheetPr codeName="Sheet1"/>
  <dimension ref="A1:CN144"/>
  <sheetViews>
    <sheetView showGridLines="0" showRowColHeaders="0" tabSelected="1" zoomScaleNormal="100" zoomScaleSheetLayoutView="85" workbookViewId="0">
      <selection activeCell="A139" sqref="A139:BU139"/>
    </sheetView>
  </sheetViews>
  <sheetFormatPr defaultColWidth="9" defaultRowHeight="13.5"/>
  <cols>
    <col min="1" max="1" width="1.125" style="6" customWidth="1"/>
    <col min="2" max="73" width="1.125" style="3" customWidth="1"/>
    <col min="74" max="74" width="1.5" style="3" customWidth="1"/>
    <col min="75" max="81" width="6.125" style="58" customWidth="1"/>
    <col min="82" max="82" width="12.375" style="58" customWidth="1"/>
    <col min="83" max="83" width="6.125" style="58" customWidth="1"/>
    <col min="84" max="92" width="9" style="58"/>
    <col min="93" max="16384" width="9" style="3"/>
  </cols>
  <sheetData>
    <row r="1" spans="1:77" ht="13.5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"/>
      <c r="BO1" s="1"/>
      <c r="BP1" s="1"/>
      <c r="BQ1" s="1"/>
      <c r="BR1" s="2"/>
      <c r="BS1" s="2"/>
      <c r="BT1" s="2"/>
      <c r="BU1" s="2"/>
      <c r="BW1" s="126" t="s">
        <v>1</v>
      </c>
      <c r="BX1" s="126"/>
      <c r="BY1" s="126"/>
    </row>
    <row r="2" spans="1:77" ht="18.75">
      <c r="A2" s="127"/>
      <c r="B2" s="127"/>
      <c r="C2" s="127"/>
      <c r="D2" s="128"/>
      <c r="E2" s="128"/>
      <c r="F2" s="128"/>
      <c r="G2" s="128"/>
      <c r="H2" s="129"/>
      <c r="I2" s="129"/>
      <c r="J2" s="129"/>
      <c r="K2" s="130"/>
      <c r="L2" s="130"/>
      <c r="M2" s="131" t="s">
        <v>211</v>
      </c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28"/>
      <c r="BF2" s="128"/>
      <c r="BG2" s="135" t="s">
        <v>3</v>
      </c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W2" s="126"/>
      <c r="BX2" s="126"/>
      <c r="BY2" s="126"/>
    </row>
    <row r="3" spans="1:77" ht="5.25" customHeight="1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W3" s="126"/>
      <c r="BX3" s="126"/>
      <c r="BY3" s="126"/>
    </row>
    <row r="4" spans="1:77">
      <c r="A4" s="7"/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7"/>
      <c r="V4" s="7"/>
      <c r="W4" s="7"/>
      <c r="X4" s="7"/>
      <c r="Y4" s="7"/>
      <c r="Z4" s="7"/>
      <c r="AA4" s="9"/>
      <c r="AB4" s="9"/>
      <c r="AC4" s="80" t="s">
        <v>4</v>
      </c>
      <c r="AD4" s="80"/>
      <c r="AE4" s="80"/>
      <c r="AF4" s="80"/>
      <c r="AG4" s="80" t="s">
        <v>5</v>
      </c>
      <c r="AH4" s="80"/>
      <c r="AI4" s="80"/>
      <c r="AJ4" s="8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32" t="s">
        <v>6</v>
      </c>
      <c r="BO4" s="133"/>
      <c r="BP4" s="133"/>
      <c r="BQ4" s="133"/>
      <c r="BR4" s="134"/>
      <c r="BS4" s="10"/>
      <c r="BT4" s="10"/>
      <c r="BU4" s="10"/>
    </row>
    <row r="5" spans="1:77">
      <c r="A5" s="11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1"/>
      <c r="V5" s="11"/>
      <c r="W5" s="11"/>
      <c r="X5" s="11"/>
      <c r="Y5" s="11"/>
      <c r="Z5" s="11"/>
      <c r="AA5" s="9"/>
      <c r="AB5" s="9"/>
      <c r="AC5" s="120"/>
      <c r="AD5" s="120"/>
      <c r="AE5" s="120"/>
      <c r="AF5" s="120"/>
      <c r="AG5" s="120"/>
      <c r="AH5" s="120"/>
      <c r="AI5" s="120"/>
      <c r="AJ5" s="120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10"/>
      <c r="BT5" s="10"/>
      <c r="BU5" s="10"/>
    </row>
    <row r="6" spans="1:77" ht="6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7" ht="22.5" customHeight="1">
      <c r="A7" s="115" t="s">
        <v>134</v>
      </c>
      <c r="B7" s="116"/>
      <c r="C7" s="116"/>
      <c r="D7" s="116"/>
      <c r="E7" s="116"/>
      <c r="F7" s="116"/>
      <c r="G7" s="116"/>
      <c r="H7" s="116"/>
      <c r="I7" s="116"/>
      <c r="J7" s="116"/>
      <c r="K7" s="117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5" t="s">
        <v>7</v>
      </c>
      <c r="AO7" s="116"/>
      <c r="AP7" s="116"/>
      <c r="AQ7" s="116"/>
      <c r="AR7" s="116"/>
      <c r="AS7" s="116"/>
      <c r="AT7" s="116"/>
      <c r="AU7" s="116"/>
      <c r="AV7" s="116"/>
      <c r="AW7" s="117"/>
      <c r="AX7" s="121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01" t="s">
        <v>8</v>
      </c>
      <c r="BS7" s="101"/>
      <c r="BT7" s="101"/>
      <c r="BU7" s="102"/>
    </row>
    <row r="8" spans="1:77" ht="22.5" customHeight="1">
      <c r="A8" s="123" t="s">
        <v>9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97" t="s">
        <v>146</v>
      </c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9"/>
      <c r="AV8" s="100" t="s">
        <v>147</v>
      </c>
      <c r="AW8" s="101"/>
      <c r="AX8" s="101"/>
      <c r="AY8" s="101"/>
      <c r="AZ8" s="101"/>
      <c r="BA8" s="101"/>
      <c r="BB8" s="102"/>
      <c r="BC8" s="107"/>
      <c r="BD8" s="107"/>
      <c r="BE8" s="107"/>
      <c r="BF8" s="107"/>
      <c r="BG8" s="107"/>
      <c r="BH8" s="101" t="s">
        <v>148</v>
      </c>
      <c r="BI8" s="101"/>
      <c r="BJ8" s="107"/>
      <c r="BK8" s="107"/>
      <c r="BL8" s="107"/>
      <c r="BM8" s="107"/>
      <c r="BN8" s="107"/>
      <c r="BO8" s="106" t="s">
        <v>148</v>
      </c>
      <c r="BP8" s="106"/>
      <c r="BQ8" s="107"/>
      <c r="BR8" s="107"/>
      <c r="BS8" s="107"/>
      <c r="BT8" s="107"/>
      <c r="BU8" s="108"/>
    </row>
    <row r="9" spans="1:77" ht="22.5" customHeight="1">
      <c r="A9" s="115" t="s">
        <v>11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  <c r="L9" s="112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4"/>
      <c r="AF9" s="81" t="s">
        <v>12</v>
      </c>
      <c r="AG9" s="75"/>
      <c r="AH9" s="75"/>
      <c r="AI9" s="75"/>
      <c r="AJ9" s="75"/>
      <c r="AK9" s="75"/>
      <c r="AL9" s="75"/>
      <c r="AM9" s="82"/>
      <c r="AN9" s="136"/>
      <c r="AO9" s="137"/>
      <c r="AP9" s="137"/>
      <c r="AQ9" s="137"/>
      <c r="AR9" s="137"/>
      <c r="AS9" s="137"/>
      <c r="AT9" s="137"/>
      <c r="AU9" s="138"/>
      <c r="AV9" s="100" t="s">
        <v>13</v>
      </c>
      <c r="AW9" s="101"/>
      <c r="AX9" s="101"/>
      <c r="AY9" s="101"/>
      <c r="AZ9" s="101"/>
      <c r="BA9" s="101"/>
      <c r="BB9" s="102"/>
      <c r="BC9" s="109"/>
      <c r="BD9" s="107"/>
      <c r="BE9" s="107"/>
      <c r="BF9" s="107"/>
      <c r="BG9" s="107"/>
      <c r="BH9" s="101" t="s">
        <v>14</v>
      </c>
      <c r="BI9" s="101"/>
      <c r="BJ9" s="107"/>
      <c r="BK9" s="107"/>
      <c r="BL9" s="107"/>
      <c r="BM9" s="107"/>
      <c r="BN9" s="107"/>
      <c r="BO9" s="106" t="s">
        <v>14</v>
      </c>
      <c r="BP9" s="106"/>
      <c r="BQ9" s="107"/>
      <c r="BR9" s="107"/>
      <c r="BS9" s="107"/>
      <c r="BT9" s="107"/>
      <c r="BU9" s="108"/>
    </row>
    <row r="10" spans="1:77" ht="18.95" customHeight="1">
      <c r="A10" s="115" t="s">
        <v>188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78"/>
      <c r="M10" s="77"/>
      <c r="N10" s="77"/>
      <c r="O10" s="77"/>
      <c r="P10" s="111"/>
      <c r="Q10" s="111"/>
      <c r="R10" s="111"/>
      <c r="S10" s="111"/>
      <c r="T10" s="111"/>
      <c r="U10" s="111"/>
      <c r="V10" s="111"/>
      <c r="W10" s="111"/>
      <c r="X10" s="75"/>
      <c r="Y10" s="75"/>
      <c r="Z10" s="75"/>
      <c r="AA10" s="76" t="s">
        <v>189</v>
      </c>
      <c r="AB10" s="77"/>
      <c r="AC10" s="77"/>
      <c r="AD10" s="77"/>
      <c r="AE10" s="110"/>
      <c r="AF10" s="110"/>
      <c r="AG10" s="110"/>
      <c r="AH10" s="110"/>
      <c r="AI10" s="110"/>
      <c r="AJ10" s="110"/>
      <c r="AK10" s="110"/>
      <c r="AL10" s="110"/>
      <c r="AM10" s="75"/>
      <c r="AN10" s="75"/>
      <c r="AO10" s="75"/>
      <c r="AP10" s="76" t="s">
        <v>190</v>
      </c>
      <c r="AQ10" s="77"/>
      <c r="AR10" s="77"/>
      <c r="AS10" s="77"/>
      <c r="AT10" s="110"/>
      <c r="AU10" s="110"/>
      <c r="AV10" s="110"/>
      <c r="AW10" s="110"/>
      <c r="AX10" s="110"/>
      <c r="AY10" s="110"/>
      <c r="AZ10" s="110"/>
      <c r="BA10" s="110"/>
      <c r="BB10" s="75" t="s">
        <v>15</v>
      </c>
      <c r="BC10" s="75"/>
      <c r="BD10" s="75"/>
      <c r="BE10" s="76" t="s">
        <v>191</v>
      </c>
      <c r="BF10" s="77"/>
      <c r="BG10" s="77"/>
      <c r="BH10" s="77"/>
      <c r="BI10" s="77"/>
      <c r="BJ10" s="77"/>
      <c r="BK10" s="111" t="str">
        <f>IF(AND(AE10="",AT10=""),"",AE10+AT10)</f>
        <v/>
      </c>
      <c r="BL10" s="111"/>
      <c r="BM10" s="111"/>
      <c r="BN10" s="111"/>
      <c r="BO10" s="111"/>
      <c r="BP10" s="111"/>
      <c r="BQ10" s="111"/>
      <c r="BR10" s="111"/>
      <c r="BS10" s="75" t="s">
        <v>15</v>
      </c>
      <c r="BT10" s="75"/>
      <c r="BU10" s="82"/>
    </row>
    <row r="11" spans="1:77" ht="18.75" customHeight="1">
      <c r="A11" s="148" t="s">
        <v>16</v>
      </c>
      <c r="B11" s="149"/>
      <c r="C11" s="150"/>
      <c r="D11" s="154" t="s">
        <v>17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6"/>
      <c r="T11" s="157" t="s">
        <v>18</v>
      </c>
      <c r="U11" s="158"/>
      <c r="V11" s="158"/>
      <c r="W11" s="158"/>
      <c r="X11" s="158"/>
      <c r="Y11" s="158"/>
      <c r="Z11" s="158"/>
      <c r="AA11" s="158"/>
      <c r="AB11" s="85"/>
      <c r="AC11" s="85"/>
      <c r="AD11" s="85"/>
      <c r="AE11" s="85"/>
      <c r="AF11" s="85"/>
      <c r="AG11" s="85"/>
      <c r="AH11" s="85"/>
      <c r="AI11" s="85"/>
      <c r="AJ11" s="156" t="s">
        <v>19</v>
      </c>
      <c r="AK11" s="157"/>
      <c r="AL11" s="157"/>
      <c r="AM11" s="157"/>
      <c r="AN11" s="78" t="s">
        <v>20</v>
      </c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168"/>
      <c r="BH11" s="169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1"/>
    </row>
    <row r="12" spans="1:77" ht="18.75" customHeight="1" thickBot="1">
      <c r="A12" s="151"/>
      <c r="B12" s="152"/>
      <c r="C12" s="153"/>
      <c r="D12" s="139" t="s">
        <v>21</v>
      </c>
      <c r="E12" s="140"/>
      <c r="F12" s="140"/>
      <c r="G12" s="140"/>
      <c r="H12" s="140"/>
      <c r="I12" s="140"/>
      <c r="J12" s="140"/>
      <c r="K12" s="141"/>
      <c r="L12" s="139" t="s">
        <v>22</v>
      </c>
      <c r="M12" s="140"/>
      <c r="N12" s="140"/>
      <c r="O12" s="140"/>
      <c r="P12" s="140"/>
      <c r="Q12" s="140"/>
      <c r="R12" s="140"/>
      <c r="S12" s="141"/>
      <c r="T12" s="159"/>
      <c r="U12" s="159"/>
      <c r="V12" s="159"/>
      <c r="W12" s="159"/>
      <c r="X12" s="159"/>
      <c r="Y12" s="159"/>
      <c r="Z12" s="159"/>
      <c r="AA12" s="159"/>
      <c r="AB12" s="86"/>
      <c r="AC12" s="86"/>
      <c r="AD12" s="86"/>
      <c r="AE12" s="86"/>
      <c r="AF12" s="87"/>
      <c r="AG12" s="87"/>
      <c r="AH12" s="87"/>
      <c r="AI12" s="87"/>
      <c r="AJ12" s="141"/>
      <c r="AK12" s="167"/>
      <c r="AL12" s="167"/>
      <c r="AM12" s="167"/>
      <c r="AN12" s="159" t="s">
        <v>23</v>
      </c>
      <c r="AO12" s="159"/>
      <c r="AP12" s="159"/>
      <c r="AQ12" s="159"/>
      <c r="AR12" s="159"/>
      <c r="AS12" s="159"/>
      <c r="AT12" s="164" t="s">
        <v>24</v>
      </c>
      <c r="AU12" s="165"/>
      <c r="AV12" s="165"/>
      <c r="AW12" s="166"/>
      <c r="AX12" s="159" t="s">
        <v>23</v>
      </c>
      <c r="AY12" s="159"/>
      <c r="AZ12" s="159"/>
      <c r="BA12" s="159"/>
      <c r="BB12" s="159"/>
      <c r="BC12" s="159"/>
      <c r="BD12" s="159" t="s">
        <v>25</v>
      </c>
      <c r="BE12" s="159"/>
      <c r="BF12" s="159"/>
      <c r="BG12" s="159"/>
      <c r="BH12" s="172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4"/>
    </row>
    <row r="13" spans="1:77" ht="22.5" customHeight="1" thickTop="1">
      <c r="A13" s="142">
        <v>1</v>
      </c>
      <c r="B13" s="143"/>
      <c r="C13" s="143"/>
      <c r="D13" s="144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4"/>
      <c r="U13" s="145"/>
      <c r="V13" s="145"/>
      <c r="W13" s="145"/>
      <c r="X13" s="145"/>
      <c r="Y13" s="145"/>
      <c r="Z13" s="145"/>
      <c r="AA13" s="146"/>
      <c r="AB13" s="88"/>
      <c r="AC13" s="89"/>
      <c r="AD13" s="89"/>
      <c r="AE13" s="90"/>
      <c r="AF13" s="88"/>
      <c r="AG13" s="89"/>
      <c r="AH13" s="89"/>
      <c r="AI13" s="90"/>
      <c r="AJ13" s="175"/>
      <c r="AK13" s="176"/>
      <c r="AL13" s="176"/>
      <c r="AM13" s="177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1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3"/>
    </row>
    <row r="14" spans="1:77" ht="22.5" customHeight="1">
      <c r="A14" s="78">
        <v>2</v>
      </c>
      <c r="B14" s="77"/>
      <c r="C14" s="77"/>
      <c r="D14" s="184"/>
      <c r="E14" s="185"/>
      <c r="F14" s="185"/>
      <c r="G14" s="185"/>
      <c r="H14" s="185"/>
      <c r="I14" s="185"/>
      <c r="J14" s="185"/>
      <c r="K14" s="186"/>
      <c r="L14" s="147"/>
      <c r="M14" s="147"/>
      <c r="N14" s="147"/>
      <c r="O14" s="147"/>
      <c r="P14" s="147"/>
      <c r="Q14" s="147"/>
      <c r="R14" s="147"/>
      <c r="S14" s="147"/>
      <c r="T14" s="184"/>
      <c r="U14" s="185"/>
      <c r="V14" s="185"/>
      <c r="W14" s="185"/>
      <c r="X14" s="185"/>
      <c r="Y14" s="185"/>
      <c r="Z14" s="185"/>
      <c r="AA14" s="186"/>
      <c r="AB14" s="178"/>
      <c r="AC14" s="179"/>
      <c r="AD14" s="179"/>
      <c r="AE14" s="180"/>
      <c r="AF14" s="178"/>
      <c r="AG14" s="179"/>
      <c r="AH14" s="179"/>
      <c r="AI14" s="180"/>
      <c r="AJ14" s="181"/>
      <c r="AK14" s="182"/>
      <c r="AL14" s="182"/>
      <c r="AM14" s="183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2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4"/>
    </row>
    <row r="15" spans="1:77" ht="22.5" customHeight="1">
      <c r="A15" s="78">
        <v>3</v>
      </c>
      <c r="B15" s="77"/>
      <c r="C15" s="77"/>
      <c r="D15" s="184"/>
      <c r="E15" s="185"/>
      <c r="F15" s="185"/>
      <c r="G15" s="185"/>
      <c r="H15" s="185"/>
      <c r="I15" s="185"/>
      <c r="J15" s="185"/>
      <c r="K15" s="186"/>
      <c r="L15" s="147"/>
      <c r="M15" s="147"/>
      <c r="N15" s="147"/>
      <c r="O15" s="147"/>
      <c r="P15" s="147"/>
      <c r="Q15" s="147"/>
      <c r="R15" s="147"/>
      <c r="S15" s="147"/>
      <c r="T15" s="184"/>
      <c r="U15" s="185"/>
      <c r="V15" s="185"/>
      <c r="W15" s="185"/>
      <c r="X15" s="185"/>
      <c r="Y15" s="185"/>
      <c r="Z15" s="185"/>
      <c r="AA15" s="186"/>
      <c r="AB15" s="178"/>
      <c r="AC15" s="179"/>
      <c r="AD15" s="179"/>
      <c r="AE15" s="180"/>
      <c r="AF15" s="178"/>
      <c r="AG15" s="179"/>
      <c r="AH15" s="179"/>
      <c r="AI15" s="180"/>
      <c r="AJ15" s="181"/>
      <c r="AK15" s="182"/>
      <c r="AL15" s="182"/>
      <c r="AM15" s="183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2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4"/>
    </row>
    <row r="16" spans="1:77" ht="22.5" customHeight="1">
      <c r="A16" s="142">
        <v>4</v>
      </c>
      <c r="B16" s="143"/>
      <c r="C16" s="143"/>
      <c r="D16" s="184"/>
      <c r="E16" s="185"/>
      <c r="F16" s="185"/>
      <c r="G16" s="185"/>
      <c r="H16" s="185"/>
      <c r="I16" s="185"/>
      <c r="J16" s="185"/>
      <c r="K16" s="186"/>
      <c r="L16" s="147"/>
      <c r="M16" s="147"/>
      <c r="N16" s="147"/>
      <c r="O16" s="147"/>
      <c r="P16" s="147"/>
      <c r="Q16" s="147"/>
      <c r="R16" s="147"/>
      <c r="S16" s="147"/>
      <c r="T16" s="184"/>
      <c r="U16" s="185"/>
      <c r="V16" s="185"/>
      <c r="W16" s="185"/>
      <c r="X16" s="185"/>
      <c r="Y16" s="185"/>
      <c r="Z16" s="185"/>
      <c r="AA16" s="186"/>
      <c r="AB16" s="178"/>
      <c r="AC16" s="179"/>
      <c r="AD16" s="179"/>
      <c r="AE16" s="180"/>
      <c r="AF16" s="178"/>
      <c r="AG16" s="179"/>
      <c r="AH16" s="179"/>
      <c r="AI16" s="180"/>
      <c r="AJ16" s="181"/>
      <c r="AK16" s="182"/>
      <c r="AL16" s="182"/>
      <c r="AM16" s="183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2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4"/>
      <c r="BW16" s="83" t="str">
        <f>IF($AU$90=0,"","ダブルスの入力に不備があります")</f>
        <v/>
      </c>
      <c r="BX16" s="83"/>
      <c r="BY16" s="83"/>
    </row>
    <row r="17" spans="1:92" ht="22.5" customHeight="1">
      <c r="A17" s="78">
        <v>5</v>
      </c>
      <c r="B17" s="77"/>
      <c r="C17" s="77"/>
      <c r="D17" s="184"/>
      <c r="E17" s="185"/>
      <c r="F17" s="185"/>
      <c r="G17" s="185"/>
      <c r="H17" s="185"/>
      <c r="I17" s="185"/>
      <c r="J17" s="185"/>
      <c r="K17" s="186"/>
      <c r="L17" s="147"/>
      <c r="M17" s="147"/>
      <c r="N17" s="147"/>
      <c r="O17" s="147"/>
      <c r="P17" s="147"/>
      <c r="Q17" s="147"/>
      <c r="R17" s="147"/>
      <c r="S17" s="147"/>
      <c r="T17" s="184"/>
      <c r="U17" s="185"/>
      <c r="V17" s="185"/>
      <c r="W17" s="185"/>
      <c r="X17" s="185"/>
      <c r="Y17" s="185"/>
      <c r="Z17" s="185"/>
      <c r="AA17" s="186"/>
      <c r="AB17" s="178"/>
      <c r="AC17" s="179"/>
      <c r="AD17" s="179"/>
      <c r="AE17" s="180"/>
      <c r="AF17" s="178"/>
      <c r="AG17" s="179"/>
      <c r="AH17" s="179"/>
      <c r="AI17" s="180"/>
      <c r="AJ17" s="181"/>
      <c r="AK17" s="182"/>
      <c r="AL17" s="182"/>
      <c r="AM17" s="183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2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4"/>
      <c r="BW17" s="83"/>
      <c r="BX17" s="83"/>
      <c r="BY17" s="83"/>
    </row>
    <row r="18" spans="1:92" ht="22.5" customHeight="1">
      <c r="A18" s="78">
        <v>6</v>
      </c>
      <c r="B18" s="77"/>
      <c r="C18" s="77"/>
      <c r="D18" s="184"/>
      <c r="E18" s="185"/>
      <c r="F18" s="185"/>
      <c r="G18" s="185"/>
      <c r="H18" s="185"/>
      <c r="I18" s="185"/>
      <c r="J18" s="185"/>
      <c r="K18" s="186"/>
      <c r="L18" s="147"/>
      <c r="M18" s="147"/>
      <c r="N18" s="147"/>
      <c r="O18" s="147"/>
      <c r="P18" s="147"/>
      <c r="Q18" s="147"/>
      <c r="R18" s="147"/>
      <c r="S18" s="147"/>
      <c r="T18" s="184"/>
      <c r="U18" s="185"/>
      <c r="V18" s="185"/>
      <c r="W18" s="185"/>
      <c r="X18" s="185"/>
      <c r="Y18" s="185"/>
      <c r="Z18" s="185"/>
      <c r="AA18" s="186"/>
      <c r="AB18" s="178"/>
      <c r="AC18" s="179"/>
      <c r="AD18" s="179"/>
      <c r="AE18" s="180"/>
      <c r="AF18" s="178"/>
      <c r="AG18" s="179"/>
      <c r="AH18" s="179"/>
      <c r="AI18" s="180"/>
      <c r="AJ18" s="181"/>
      <c r="AK18" s="182"/>
      <c r="AL18" s="182"/>
      <c r="AM18" s="183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2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4"/>
      <c r="BW18" s="83"/>
      <c r="BX18" s="83"/>
      <c r="BY18" s="83"/>
    </row>
    <row r="19" spans="1:92" ht="22.5" customHeight="1">
      <c r="A19" s="142">
        <v>7</v>
      </c>
      <c r="B19" s="143"/>
      <c r="C19" s="143"/>
      <c r="D19" s="184"/>
      <c r="E19" s="185"/>
      <c r="F19" s="185"/>
      <c r="G19" s="185"/>
      <c r="H19" s="185"/>
      <c r="I19" s="185"/>
      <c r="J19" s="185"/>
      <c r="K19" s="186"/>
      <c r="L19" s="147"/>
      <c r="M19" s="147"/>
      <c r="N19" s="147"/>
      <c r="O19" s="147"/>
      <c r="P19" s="147"/>
      <c r="Q19" s="147"/>
      <c r="R19" s="147"/>
      <c r="S19" s="147"/>
      <c r="T19" s="184"/>
      <c r="U19" s="185"/>
      <c r="V19" s="185"/>
      <c r="W19" s="185"/>
      <c r="X19" s="185"/>
      <c r="Y19" s="185"/>
      <c r="Z19" s="185"/>
      <c r="AA19" s="186"/>
      <c r="AB19" s="178"/>
      <c r="AC19" s="179"/>
      <c r="AD19" s="179"/>
      <c r="AE19" s="180"/>
      <c r="AF19" s="178"/>
      <c r="AG19" s="179"/>
      <c r="AH19" s="179"/>
      <c r="AI19" s="180"/>
      <c r="AJ19" s="181"/>
      <c r="AK19" s="182"/>
      <c r="AL19" s="182"/>
      <c r="AM19" s="183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2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4"/>
      <c r="BW19" s="83"/>
      <c r="BX19" s="83"/>
      <c r="BY19" s="83"/>
      <c r="CF19" s="59"/>
      <c r="CG19" s="59" t="s">
        <v>26</v>
      </c>
      <c r="CH19" s="59" t="s">
        <v>27</v>
      </c>
      <c r="CI19" s="59" t="s">
        <v>128</v>
      </c>
      <c r="CJ19" s="59" t="s">
        <v>45</v>
      </c>
      <c r="CK19" s="59" t="s">
        <v>129</v>
      </c>
      <c r="CL19" s="59"/>
      <c r="CM19" s="59"/>
      <c r="CN19" s="59" t="s">
        <v>19</v>
      </c>
    </row>
    <row r="20" spans="1:92" ht="22.5" customHeight="1">
      <c r="A20" s="142">
        <v>8</v>
      </c>
      <c r="B20" s="143"/>
      <c r="C20" s="143"/>
      <c r="D20" s="184"/>
      <c r="E20" s="185"/>
      <c r="F20" s="185"/>
      <c r="G20" s="185"/>
      <c r="H20" s="185"/>
      <c r="I20" s="185"/>
      <c r="J20" s="185"/>
      <c r="K20" s="186"/>
      <c r="L20" s="147"/>
      <c r="M20" s="147"/>
      <c r="N20" s="147"/>
      <c r="O20" s="147"/>
      <c r="P20" s="147"/>
      <c r="Q20" s="147"/>
      <c r="R20" s="147"/>
      <c r="S20" s="147"/>
      <c r="T20" s="184"/>
      <c r="U20" s="185"/>
      <c r="V20" s="185"/>
      <c r="W20" s="185"/>
      <c r="X20" s="185"/>
      <c r="Y20" s="185"/>
      <c r="Z20" s="185"/>
      <c r="AA20" s="186"/>
      <c r="AB20" s="178"/>
      <c r="AC20" s="179"/>
      <c r="AD20" s="179"/>
      <c r="AE20" s="180"/>
      <c r="AF20" s="178"/>
      <c r="AG20" s="179"/>
      <c r="AH20" s="179"/>
      <c r="AI20" s="180"/>
      <c r="AJ20" s="181"/>
      <c r="AK20" s="182"/>
      <c r="AL20" s="182"/>
      <c r="AM20" s="183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2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  <c r="BW20" s="83" t="str">
        <f>IF($BD$90=0,"","シングルスの入力に不備があります")</f>
        <v/>
      </c>
      <c r="BX20" s="83"/>
      <c r="BY20" s="83"/>
      <c r="CF20" s="59"/>
      <c r="CG20" s="59"/>
      <c r="CH20" s="59"/>
      <c r="CI20" s="59"/>
      <c r="CJ20" s="59"/>
      <c r="CK20" s="59"/>
      <c r="CL20" s="59"/>
      <c r="CM20" s="59"/>
      <c r="CN20" s="59"/>
    </row>
    <row r="21" spans="1:92" ht="22.5" customHeight="1">
      <c r="A21" s="78">
        <v>9</v>
      </c>
      <c r="B21" s="77"/>
      <c r="C21" s="77"/>
      <c r="D21" s="184"/>
      <c r="E21" s="185"/>
      <c r="F21" s="185"/>
      <c r="G21" s="185"/>
      <c r="H21" s="185"/>
      <c r="I21" s="185"/>
      <c r="J21" s="185"/>
      <c r="K21" s="186"/>
      <c r="L21" s="147"/>
      <c r="M21" s="147"/>
      <c r="N21" s="147"/>
      <c r="O21" s="147"/>
      <c r="P21" s="147"/>
      <c r="Q21" s="147"/>
      <c r="R21" s="147"/>
      <c r="S21" s="147"/>
      <c r="T21" s="184"/>
      <c r="U21" s="185"/>
      <c r="V21" s="185"/>
      <c r="W21" s="185"/>
      <c r="X21" s="185"/>
      <c r="Y21" s="185"/>
      <c r="Z21" s="185"/>
      <c r="AA21" s="186"/>
      <c r="AB21" s="178"/>
      <c r="AC21" s="179"/>
      <c r="AD21" s="179"/>
      <c r="AE21" s="180"/>
      <c r="AF21" s="178"/>
      <c r="AG21" s="179"/>
      <c r="AH21" s="179"/>
      <c r="AI21" s="180"/>
      <c r="AJ21" s="181"/>
      <c r="AK21" s="182"/>
      <c r="AL21" s="182"/>
      <c r="AM21" s="183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2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4"/>
      <c r="BW21" s="83"/>
      <c r="BX21" s="83"/>
      <c r="BY21" s="83"/>
      <c r="CF21" s="59" t="s">
        <v>130</v>
      </c>
      <c r="CG21" s="59" t="s">
        <v>44</v>
      </c>
      <c r="CH21" s="59" t="s">
        <v>45</v>
      </c>
      <c r="CI21" s="59">
        <v>1</v>
      </c>
      <c r="CJ21" s="59">
        <v>1</v>
      </c>
      <c r="CK21" s="59">
        <v>21</v>
      </c>
      <c r="CL21" s="59">
        <v>0</v>
      </c>
      <c r="CM21" s="60"/>
      <c r="CN21" s="59" t="s">
        <v>28</v>
      </c>
    </row>
    <row r="22" spans="1:92" ht="22.5" customHeight="1">
      <c r="A22" s="78">
        <v>10</v>
      </c>
      <c r="B22" s="77"/>
      <c r="C22" s="77"/>
      <c r="D22" s="184"/>
      <c r="E22" s="185"/>
      <c r="F22" s="185"/>
      <c r="G22" s="185"/>
      <c r="H22" s="185"/>
      <c r="I22" s="185"/>
      <c r="J22" s="185"/>
      <c r="K22" s="186"/>
      <c r="L22" s="147"/>
      <c r="M22" s="147"/>
      <c r="N22" s="147"/>
      <c r="O22" s="147"/>
      <c r="P22" s="147"/>
      <c r="Q22" s="147"/>
      <c r="R22" s="147"/>
      <c r="S22" s="147"/>
      <c r="T22" s="184"/>
      <c r="U22" s="185"/>
      <c r="V22" s="185"/>
      <c r="W22" s="185"/>
      <c r="X22" s="185"/>
      <c r="Y22" s="185"/>
      <c r="Z22" s="185"/>
      <c r="AA22" s="186"/>
      <c r="AB22" s="178"/>
      <c r="AC22" s="179"/>
      <c r="AD22" s="179"/>
      <c r="AE22" s="180"/>
      <c r="AF22" s="178"/>
      <c r="AG22" s="179"/>
      <c r="AH22" s="179"/>
      <c r="AI22" s="180"/>
      <c r="AJ22" s="181"/>
      <c r="AK22" s="182"/>
      <c r="AL22" s="182"/>
      <c r="AM22" s="183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2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4"/>
      <c r="BW22" s="83"/>
      <c r="BX22" s="83"/>
      <c r="BY22" s="83"/>
      <c r="CF22" s="59"/>
      <c r="CG22" s="59"/>
      <c r="CH22" s="59" t="s">
        <v>54</v>
      </c>
      <c r="CI22" s="59">
        <v>2</v>
      </c>
      <c r="CJ22" s="59">
        <v>2</v>
      </c>
      <c r="CK22" s="59">
        <v>22</v>
      </c>
      <c r="CL22" s="59">
        <v>1</v>
      </c>
      <c r="CM22" s="61"/>
      <c r="CN22" s="59" t="s">
        <v>29</v>
      </c>
    </row>
    <row r="23" spans="1:92" ht="22.5" customHeight="1">
      <c r="A23" s="142">
        <v>11</v>
      </c>
      <c r="B23" s="143"/>
      <c r="C23" s="143"/>
      <c r="D23" s="184"/>
      <c r="E23" s="185"/>
      <c r="F23" s="185"/>
      <c r="G23" s="185"/>
      <c r="H23" s="185"/>
      <c r="I23" s="185"/>
      <c r="J23" s="185"/>
      <c r="K23" s="186"/>
      <c r="L23" s="147"/>
      <c r="M23" s="147"/>
      <c r="N23" s="147"/>
      <c r="O23" s="147"/>
      <c r="P23" s="147"/>
      <c r="Q23" s="147"/>
      <c r="R23" s="147"/>
      <c r="S23" s="147"/>
      <c r="T23" s="184"/>
      <c r="U23" s="185"/>
      <c r="V23" s="185"/>
      <c r="W23" s="185"/>
      <c r="X23" s="185"/>
      <c r="Y23" s="185"/>
      <c r="Z23" s="185"/>
      <c r="AA23" s="186"/>
      <c r="AB23" s="178"/>
      <c r="AC23" s="179"/>
      <c r="AD23" s="179"/>
      <c r="AE23" s="180"/>
      <c r="AF23" s="178"/>
      <c r="AG23" s="179"/>
      <c r="AH23" s="179"/>
      <c r="AI23" s="180"/>
      <c r="AJ23" s="181"/>
      <c r="AK23" s="182"/>
      <c r="AL23" s="182"/>
      <c r="AM23" s="183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2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4"/>
      <c r="BW23" s="83"/>
      <c r="BX23" s="83"/>
      <c r="BY23" s="83"/>
      <c r="CF23" s="59"/>
      <c r="CG23" s="59"/>
      <c r="CH23" s="59"/>
      <c r="CI23" s="59">
        <v>3</v>
      </c>
      <c r="CJ23" s="59">
        <v>3</v>
      </c>
      <c r="CK23" s="59">
        <v>23</v>
      </c>
      <c r="CL23" s="59">
        <v>2</v>
      </c>
      <c r="CM23" s="59"/>
      <c r="CN23" s="59" t="s">
        <v>30</v>
      </c>
    </row>
    <row r="24" spans="1:92" ht="22.5" customHeight="1">
      <c r="A24" s="78">
        <v>12</v>
      </c>
      <c r="B24" s="77"/>
      <c r="C24" s="77"/>
      <c r="D24" s="184"/>
      <c r="E24" s="185"/>
      <c r="F24" s="185"/>
      <c r="G24" s="185"/>
      <c r="H24" s="185"/>
      <c r="I24" s="185"/>
      <c r="J24" s="185"/>
      <c r="K24" s="186"/>
      <c r="L24" s="147"/>
      <c r="M24" s="147"/>
      <c r="N24" s="147"/>
      <c r="O24" s="147"/>
      <c r="P24" s="147"/>
      <c r="Q24" s="147"/>
      <c r="R24" s="147"/>
      <c r="S24" s="147"/>
      <c r="T24" s="184"/>
      <c r="U24" s="185"/>
      <c r="V24" s="185"/>
      <c r="W24" s="185"/>
      <c r="X24" s="185"/>
      <c r="Y24" s="185"/>
      <c r="Z24" s="185"/>
      <c r="AA24" s="186"/>
      <c r="AB24" s="178"/>
      <c r="AC24" s="179"/>
      <c r="AD24" s="179"/>
      <c r="AE24" s="180"/>
      <c r="AF24" s="178"/>
      <c r="AG24" s="179"/>
      <c r="AH24" s="179"/>
      <c r="AI24" s="180"/>
      <c r="AJ24" s="181"/>
      <c r="AK24" s="182"/>
      <c r="AL24" s="182"/>
      <c r="AM24" s="183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2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4"/>
      <c r="CF24" s="59"/>
      <c r="CG24" s="59"/>
      <c r="CH24" s="59"/>
      <c r="CI24" s="59">
        <v>4</v>
      </c>
      <c r="CJ24" s="59">
        <v>4</v>
      </c>
      <c r="CK24" s="59">
        <v>24</v>
      </c>
      <c r="CL24" s="59">
        <v>3</v>
      </c>
      <c r="CM24" s="59"/>
      <c r="CN24" s="59" t="s">
        <v>31</v>
      </c>
    </row>
    <row r="25" spans="1:92" ht="22.5" customHeight="1">
      <c r="A25" s="78">
        <v>13</v>
      </c>
      <c r="B25" s="77"/>
      <c r="C25" s="77"/>
      <c r="D25" s="187"/>
      <c r="E25" s="187"/>
      <c r="F25" s="187"/>
      <c r="G25" s="187"/>
      <c r="H25" s="187"/>
      <c r="I25" s="187"/>
      <c r="J25" s="187"/>
      <c r="K25" s="187"/>
      <c r="L25" s="147"/>
      <c r="M25" s="147"/>
      <c r="N25" s="147"/>
      <c r="O25" s="147"/>
      <c r="P25" s="147"/>
      <c r="Q25" s="147"/>
      <c r="R25" s="147"/>
      <c r="S25" s="147"/>
      <c r="T25" s="184"/>
      <c r="U25" s="185"/>
      <c r="V25" s="185"/>
      <c r="W25" s="185"/>
      <c r="X25" s="185"/>
      <c r="Y25" s="185"/>
      <c r="Z25" s="185"/>
      <c r="AA25" s="186"/>
      <c r="AB25" s="178"/>
      <c r="AC25" s="179"/>
      <c r="AD25" s="179"/>
      <c r="AE25" s="180"/>
      <c r="AF25" s="178"/>
      <c r="AG25" s="179"/>
      <c r="AH25" s="179"/>
      <c r="AI25" s="180"/>
      <c r="AJ25" s="181"/>
      <c r="AK25" s="182"/>
      <c r="AL25" s="182"/>
      <c r="AM25" s="183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2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4"/>
      <c r="CF25" s="59"/>
      <c r="CG25" s="59"/>
      <c r="CH25" s="59"/>
      <c r="CI25" s="59"/>
      <c r="CJ25" s="59">
        <v>5</v>
      </c>
      <c r="CK25" s="59">
        <v>25</v>
      </c>
      <c r="CL25" s="59">
        <v>4</v>
      </c>
      <c r="CM25" s="59"/>
      <c r="CN25" s="59" t="s">
        <v>32</v>
      </c>
    </row>
    <row r="26" spans="1:92" ht="22.5" customHeight="1">
      <c r="A26" s="142">
        <v>14</v>
      </c>
      <c r="B26" s="143"/>
      <c r="C26" s="143"/>
      <c r="D26" s="187"/>
      <c r="E26" s="187"/>
      <c r="F26" s="187"/>
      <c r="G26" s="187"/>
      <c r="H26" s="187"/>
      <c r="I26" s="187"/>
      <c r="J26" s="187"/>
      <c r="K26" s="187"/>
      <c r="L26" s="147"/>
      <c r="M26" s="147"/>
      <c r="N26" s="147"/>
      <c r="O26" s="147"/>
      <c r="P26" s="147"/>
      <c r="Q26" s="147"/>
      <c r="R26" s="147"/>
      <c r="S26" s="147"/>
      <c r="T26" s="184"/>
      <c r="U26" s="185"/>
      <c r="V26" s="185"/>
      <c r="W26" s="185"/>
      <c r="X26" s="185"/>
      <c r="Y26" s="185"/>
      <c r="Z26" s="185"/>
      <c r="AA26" s="186"/>
      <c r="AB26" s="178"/>
      <c r="AC26" s="179"/>
      <c r="AD26" s="179"/>
      <c r="AE26" s="180"/>
      <c r="AF26" s="178"/>
      <c r="AG26" s="179"/>
      <c r="AH26" s="179"/>
      <c r="AI26" s="180"/>
      <c r="AJ26" s="181"/>
      <c r="AK26" s="182"/>
      <c r="AL26" s="182"/>
      <c r="AM26" s="183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2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4"/>
      <c r="CF26" s="59"/>
      <c r="CG26" s="59"/>
      <c r="CH26" s="59"/>
      <c r="CI26" s="59"/>
      <c r="CJ26" s="59">
        <v>6</v>
      </c>
      <c r="CK26" s="59">
        <v>26</v>
      </c>
      <c r="CL26" s="59">
        <v>5</v>
      </c>
      <c r="CM26" s="59"/>
      <c r="CN26" s="59" t="s">
        <v>33</v>
      </c>
    </row>
    <row r="27" spans="1:92" ht="22.5" customHeight="1">
      <c r="A27" s="142">
        <v>15</v>
      </c>
      <c r="B27" s="143"/>
      <c r="C27" s="143"/>
      <c r="D27" s="187"/>
      <c r="E27" s="187"/>
      <c r="F27" s="187"/>
      <c r="G27" s="187"/>
      <c r="H27" s="187"/>
      <c r="I27" s="187"/>
      <c r="J27" s="187"/>
      <c r="K27" s="187"/>
      <c r="L27" s="147"/>
      <c r="M27" s="147"/>
      <c r="N27" s="147"/>
      <c r="O27" s="147"/>
      <c r="P27" s="147"/>
      <c r="Q27" s="147"/>
      <c r="R27" s="147"/>
      <c r="S27" s="147"/>
      <c r="T27" s="184"/>
      <c r="U27" s="185"/>
      <c r="V27" s="185"/>
      <c r="W27" s="185"/>
      <c r="X27" s="185"/>
      <c r="Y27" s="185"/>
      <c r="Z27" s="185"/>
      <c r="AA27" s="186"/>
      <c r="AB27" s="178"/>
      <c r="AC27" s="179"/>
      <c r="AD27" s="179"/>
      <c r="AE27" s="180"/>
      <c r="AF27" s="178"/>
      <c r="AG27" s="179"/>
      <c r="AH27" s="179"/>
      <c r="AI27" s="180"/>
      <c r="AJ27" s="181"/>
      <c r="AK27" s="182"/>
      <c r="AL27" s="182"/>
      <c r="AM27" s="183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2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4"/>
      <c r="CF27" s="59"/>
      <c r="CG27" s="59"/>
      <c r="CH27" s="59"/>
      <c r="CI27" s="59"/>
      <c r="CJ27" s="59">
        <v>7</v>
      </c>
      <c r="CK27" s="59">
        <v>27</v>
      </c>
      <c r="CL27" s="59">
        <v>6</v>
      </c>
      <c r="CM27" s="59"/>
      <c r="CN27" s="59" t="s">
        <v>34</v>
      </c>
    </row>
    <row r="28" spans="1:92" ht="22.5" customHeight="1">
      <c r="A28" s="78">
        <v>16</v>
      </c>
      <c r="B28" s="77"/>
      <c r="C28" s="77"/>
      <c r="D28" s="187"/>
      <c r="E28" s="187"/>
      <c r="F28" s="187"/>
      <c r="G28" s="187"/>
      <c r="H28" s="187"/>
      <c r="I28" s="187"/>
      <c r="J28" s="187"/>
      <c r="K28" s="187"/>
      <c r="L28" s="147"/>
      <c r="M28" s="147"/>
      <c r="N28" s="147"/>
      <c r="O28" s="147"/>
      <c r="P28" s="147"/>
      <c r="Q28" s="147"/>
      <c r="R28" s="147"/>
      <c r="S28" s="147"/>
      <c r="T28" s="184"/>
      <c r="U28" s="185"/>
      <c r="V28" s="185"/>
      <c r="W28" s="185"/>
      <c r="X28" s="185"/>
      <c r="Y28" s="185"/>
      <c r="Z28" s="185"/>
      <c r="AA28" s="186"/>
      <c r="AB28" s="178"/>
      <c r="AC28" s="179"/>
      <c r="AD28" s="179"/>
      <c r="AE28" s="180"/>
      <c r="AF28" s="178"/>
      <c r="AG28" s="179"/>
      <c r="AH28" s="179"/>
      <c r="AI28" s="180"/>
      <c r="AJ28" s="181"/>
      <c r="AK28" s="182"/>
      <c r="AL28" s="182"/>
      <c r="AM28" s="183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2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4"/>
      <c r="CF28" s="59"/>
      <c r="CG28" s="59"/>
      <c r="CH28" s="59"/>
      <c r="CI28" s="59"/>
      <c r="CJ28" s="59">
        <v>8</v>
      </c>
      <c r="CK28" s="59">
        <v>28</v>
      </c>
      <c r="CL28" s="59">
        <v>7</v>
      </c>
      <c r="CM28" s="59"/>
      <c r="CN28" s="59" t="s">
        <v>35</v>
      </c>
    </row>
    <row r="29" spans="1:92" ht="22.5" customHeight="1">
      <c r="A29" s="78">
        <v>17</v>
      </c>
      <c r="B29" s="77"/>
      <c r="C29" s="77"/>
      <c r="D29" s="187"/>
      <c r="E29" s="187"/>
      <c r="F29" s="187"/>
      <c r="G29" s="187"/>
      <c r="H29" s="187"/>
      <c r="I29" s="187"/>
      <c r="J29" s="187"/>
      <c r="K29" s="187"/>
      <c r="L29" s="147"/>
      <c r="M29" s="147"/>
      <c r="N29" s="147"/>
      <c r="O29" s="147"/>
      <c r="P29" s="147"/>
      <c r="Q29" s="147"/>
      <c r="R29" s="147"/>
      <c r="S29" s="147"/>
      <c r="T29" s="184"/>
      <c r="U29" s="185"/>
      <c r="V29" s="185"/>
      <c r="W29" s="185"/>
      <c r="X29" s="185"/>
      <c r="Y29" s="185"/>
      <c r="Z29" s="185"/>
      <c r="AA29" s="186"/>
      <c r="AB29" s="178"/>
      <c r="AC29" s="179"/>
      <c r="AD29" s="179"/>
      <c r="AE29" s="180"/>
      <c r="AF29" s="178"/>
      <c r="AG29" s="179"/>
      <c r="AH29" s="179"/>
      <c r="AI29" s="180"/>
      <c r="AJ29" s="181"/>
      <c r="AK29" s="182"/>
      <c r="AL29" s="182"/>
      <c r="AM29" s="183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2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4"/>
      <c r="CF29" s="59"/>
      <c r="CG29" s="59"/>
      <c r="CH29" s="59"/>
      <c r="CI29" s="59"/>
      <c r="CJ29" s="59"/>
      <c r="CK29" s="59">
        <v>29</v>
      </c>
      <c r="CL29" s="59">
        <v>8</v>
      </c>
      <c r="CM29" s="59"/>
      <c r="CN29" s="59" t="s">
        <v>36</v>
      </c>
    </row>
    <row r="30" spans="1:92" ht="22.5" customHeight="1">
      <c r="A30" s="142">
        <v>18</v>
      </c>
      <c r="B30" s="143"/>
      <c r="C30" s="143"/>
      <c r="D30" s="187"/>
      <c r="E30" s="187"/>
      <c r="F30" s="187"/>
      <c r="G30" s="187"/>
      <c r="H30" s="187"/>
      <c r="I30" s="187"/>
      <c r="J30" s="187"/>
      <c r="K30" s="187"/>
      <c r="L30" s="147"/>
      <c r="M30" s="147"/>
      <c r="N30" s="147"/>
      <c r="O30" s="147"/>
      <c r="P30" s="147"/>
      <c r="Q30" s="147"/>
      <c r="R30" s="147"/>
      <c r="S30" s="147"/>
      <c r="T30" s="184"/>
      <c r="U30" s="185"/>
      <c r="V30" s="185"/>
      <c r="W30" s="185"/>
      <c r="X30" s="185"/>
      <c r="Y30" s="185"/>
      <c r="Z30" s="185"/>
      <c r="AA30" s="186"/>
      <c r="AB30" s="178"/>
      <c r="AC30" s="179"/>
      <c r="AD30" s="179"/>
      <c r="AE30" s="180"/>
      <c r="AF30" s="178"/>
      <c r="AG30" s="179"/>
      <c r="AH30" s="179"/>
      <c r="AI30" s="180"/>
      <c r="AJ30" s="181"/>
      <c r="AK30" s="182"/>
      <c r="AL30" s="182"/>
      <c r="AM30" s="183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2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4"/>
      <c r="CF30" s="59"/>
      <c r="CG30" s="59"/>
      <c r="CH30" s="59"/>
      <c r="CI30" s="59"/>
      <c r="CJ30" s="59"/>
      <c r="CK30" s="59">
        <v>30</v>
      </c>
      <c r="CL30" s="59">
        <v>9</v>
      </c>
      <c r="CM30" s="59"/>
      <c r="CN30" s="59" t="s">
        <v>37</v>
      </c>
    </row>
    <row r="31" spans="1:92" ht="22.5" customHeight="1">
      <c r="A31" s="78">
        <v>19</v>
      </c>
      <c r="B31" s="77"/>
      <c r="C31" s="77"/>
      <c r="D31" s="187"/>
      <c r="E31" s="187"/>
      <c r="F31" s="187"/>
      <c r="G31" s="187"/>
      <c r="H31" s="187"/>
      <c r="I31" s="187"/>
      <c r="J31" s="187"/>
      <c r="K31" s="187"/>
      <c r="L31" s="147"/>
      <c r="M31" s="147"/>
      <c r="N31" s="147"/>
      <c r="O31" s="147"/>
      <c r="P31" s="147"/>
      <c r="Q31" s="147"/>
      <c r="R31" s="147"/>
      <c r="S31" s="147"/>
      <c r="T31" s="184"/>
      <c r="U31" s="185"/>
      <c r="V31" s="185"/>
      <c r="W31" s="185"/>
      <c r="X31" s="185"/>
      <c r="Y31" s="185"/>
      <c r="Z31" s="185"/>
      <c r="AA31" s="186"/>
      <c r="AB31" s="178"/>
      <c r="AC31" s="179"/>
      <c r="AD31" s="179"/>
      <c r="AE31" s="180"/>
      <c r="AF31" s="178"/>
      <c r="AG31" s="179"/>
      <c r="AH31" s="179"/>
      <c r="AI31" s="180"/>
      <c r="AJ31" s="181"/>
      <c r="AK31" s="182"/>
      <c r="AL31" s="182"/>
      <c r="AM31" s="183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2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4"/>
      <c r="CF31" s="59"/>
      <c r="CG31" s="59"/>
      <c r="CH31" s="59"/>
      <c r="CI31" s="59"/>
      <c r="CJ31" s="59"/>
      <c r="CK31" s="59">
        <v>31</v>
      </c>
      <c r="CL31" s="59">
        <v>10</v>
      </c>
      <c r="CM31" s="59"/>
      <c r="CN31" s="59" t="s">
        <v>39</v>
      </c>
    </row>
    <row r="32" spans="1:92" ht="22.5" customHeight="1">
      <c r="A32" s="78">
        <v>20</v>
      </c>
      <c r="B32" s="77"/>
      <c r="C32" s="77"/>
      <c r="D32" s="187"/>
      <c r="E32" s="187"/>
      <c r="F32" s="187"/>
      <c r="G32" s="187"/>
      <c r="H32" s="187"/>
      <c r="I32" s="187"/>
      <c r="J32" s="187"/>
      <c r="K32" s="187"/>
      <c r="L32" s="147"/>
      <c r="M32" s="147"/>
      <c r="N32" s="147"/>
      <c r="O32" s="147"/>
      <c r="P32" s="147"/>
      <c r="Q32" s="147"/>
      <c r="R32" s="147"/>
      <c r="S32" s="147"/>
      <c r="T32" s="184"/>
      <c r="U32" s="185"/>
      <c r="V32" s="185"/>
      <c r="W32" s="185"/>
      <c r="X32" s="185"/>
      <c r="Y32" s="185"/>
      <c r="Z32" s="185"/>
      <c r="AA32" s="186"/>
      <c r="AB32" s="178"/>
      <c r="AC32" s="179"/>
      <c r="AD32" s="179"/>
      <c r="AE32" s="180"/>
      <c r="AF32" s="178"/>
      <c r="AG32" s="179"/>
      <c r="AH32" s="179"/>
      <c r="AI32" s="180"/>
      <c r="AJ32" s="181"/>
      <c r="AK32" s="182"/>
      <c r="AL32" s="182"/>
      <c r="AM32" s="183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2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4"/>
      <c r="CF32" s="59"/>
      <c r="CG32" s="59"/>
      <c r="CH32" s="59"/>
      <c r="CI32" s="59"/>
      <c r="CJ32" s="59"/>
      <c r="CK32" s="59">
        <v>32</v>
      </c>
      <c r="CL32" s="59">
        <v>11</v>
      </c>
      <c r="CM32" s="59"/>
      <c r="CN32" s="59"/>
    </row>
    <row r="33" spans="1:92" ht="22.5" customHeight="1">
      <c r="A33" s="191" t="s">
        <v>40</v>
      </c>
      <c r="B33" s="191"/>
      <c r="C33" s="191"/>
      <c r="D33" s="192" t="s">
        <v>41</v>
      </c>
      <c r="E33" s="192"/>
      <c r="F33" s="192"/>
      <c r="G33" s="192"/>
      <c r="H33" s="192"/>
      <c r="I33" s="192"/>
      <c r="J33" s="192"/>
      <c r="K33" s="192"/>
      <c r="L33" s="192" t="s">
        <v>42</v>
      </c>
      <c r="M33" s="192"/>
      <c r="N33" s="192"/>
      <c r="O33" s="192"/>
      <c r="P33" s="192"/>
      <c r="Q33" s="192"/>
      <c r="R33" s="192"/>
      <c r="S33" s="192"/>
      <c r="T33" s="193" t="s">
        <v>43</v>
      </c>
      <c r="U33" s="194"/>
      <c r="V33" s="194"/>
      <c r="W33" s="194"/>
      <c r="X33" s="194"/>
      <c r="Y33" s="194"/>
      <c r="Z33" s="194"/>
      <c r="AA33" s="195"/>
      <c r="AB33" s="196"/>
      <c r="AC33" s="197"/>
      <c r="AD33" s="197"/>
      <c r="AE33" s="198"/>
      <c r="AF33" s="199"/>
      <c r="AG33" s="199"/>
      <c r="AH33" s="199"/>
      <c r="AI33" s="199"/>
      <c r="AJ33" s="188" t="s">
        <v>39</v>
      </c>
      <c r="AK33" s="189"/>
      <c r="AL33" s="189"/>
      <c r="AM33" s="190"/>
      <c r="AN33" s="188" t="s">
        <v>44</v>
      </c>
      <c r="AO33" s="189"/>
      <c r="AP33" s="189"/>
      <c r="AQ33" s="189"/>
      <c r="AR33" s="189"/>
      <c r="AS33" s="190"/>
      <c r="AT33" s="188">
        <v>1</v>
      </c>
      <c r="AU33" s="189"/>
      <c r="AV33" s="189"/>
      <c r="AW33" s="190"/>
      <c r="AX33" s="191" t="s">
        <v>45</v>
      </c>
      <c r="AY33" s="191"/>
      <c r="AZ33" s="191"/>
      <c r="BA33" s="191"/>
      <c r="BB33" s="191"/>
      <c r="BC33" s="191"/>
      <c r="BD33" s="191">
        <v>1</v>
      </c>
      <c r="BE33" s="191"/>
      <c r="BF33" s="191"/>
      <c r="BG33" s="191"/>
      <c r="BH33" s="193" t="s">
        <v>46</v>
      </c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5"/>
      <c r="CF33" s="59"/>
      <c r="CG33" s="59"/>
      <c r="CH33" s="59"/>
      <c r="CI33" s="59"/>
      <c r="CJ33" s="59"/>
      <c r="CK33" s="59">
        <v>33</v>
      </c>
      <c r="CL33" s="59">
        <v>12</v>
      </c>
      <c r="CM33" s="59"/>
      <c r="CN33" s="59"/>
    </row>
    <row r="34" spans="1:92" ht="22.5" customHeight="1" thickBot="1">
      <c r="A34" s="200" t="s">
        <v>47</v>
      </c>
      <c r="B34" s="200"/>
      <c r="C34" s="200"/>
      <c r="D34" s="201" t="s">
        <v>41</v>
      </c>
      <c r="E34" s="201"/>
      <c r="F34" s="201"/>
      <c r="G34" s="201"/>
      <c r="H34" s="201"/>
      <c r="I34" s="201"/>
      <c r="J34" s="201"/>
      <c r="K34" s="201"/>
      <c r="L34" s="201" t="s">
        <v>48</v>
      </c>
      <c r="M34" s="201"/>
      <c r="N34" s="201"/>
      <c r="O34" s="201"/>
      <c r="P34" s="201"/>
      <c r="Q34" s="201"/>
      <c r="R34" s="201"/>
      <c r="S34" s="201"/>
      <c r="T34" s="202" t="s">
        <v>49</v>
      </c>
      <c r="U34" s="203"/>
      <c r="V34" s="203"/>
      <c r="W34" s="203"/>
      <c r="X34" s="203"/>
      <c r="Y34" s="203"/>
      <c r="Z34" s="203"/>
      <c r="AA34" s="204"/>
      <c r="AB34" s="205"/>
      <c r="AC34" s="206"/>
      <c r="AD34" s="206"/>
      <c r="AE34" s="207"/>
      <c r="AF34" s="208"/>
      <c r="AG34" s="208"/>
      <c r="AH34" s="208"/>
      <c r="AI34" s="208"/>
      <c r="AJ34" s="209" t="s">
        <v>39</v>
      </c>
      <c r="AK34" s="210"/>
      <c r="AL34" s="210"/>
      <c r="AM34" s="211"/>
      <c r="AN34" s="209" t="s">
        <v>50</v>
      </c>
      <c r="AO34" s="210"/>
      <c r="AP34" s="210"/>
      <c r="AQ34" s="210"/>
      <c r="AR34" s="210"/>
      <c r="AS34" s="211"/>
      <c r="AT34" s="209">
        <v>1</v>
      </c>
      <c r="AU34" s="210"/>
      <c r="AV34" s="210"/>
      <c r="AW34" s="211"/>
      <c r="AX34" s="200" t="s">
        <v>45</v>
      </c>
      <c r="AY34" s="200"/>
      <c r="AZ34" s="200"/>
      <c r="BA34" s="200"/>
      <c r="BB34" s="200"/>
      <c r="BC34" s="200"/>
      <c r="BD34" s="200">
        <v>2</v>
      </c>
      <c r="BE34" s="200"/>
      <c r="BF34" s="200"/>
      <c r="BG34" s="200"/>
      <c r="BH34" s="202" t="s">
        <v>46</v>
      </c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4"/>
      <c r="CF34" s="59"/>
      <c r="CG34" s="59"/>
      <c r="CH34" s="59"/>
      <c r="CI34" s="59"/>
      <c r="CJ34" s="59"/>
      <c r="CK34" s="59">
        <v>34</v>
      </c>
      <c r="CL34" s="59">
        <v>13</v>
      </c>
      <c r="CM34" s="59"/>
      <c r="CN34" s="59"/>
    </row>
    <row r="35" spans="1:92" ht="25.5" customHeight="1" thickTop="1">
      <c r="A35" s="214" t="s">
        <v>209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71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3"/>
      <c r="AB35" s="68" t="s">
        <v>210</v>
      </c>
      <c r="AC35" s="69"/>
      <c r="AD35" s="69"/>
      <c r="AE35" s="69"/>
      <c r="AF35" s="69"/>
      <c r="AG35" s="69"/>
      <c r="AH35" s="69"/>
      <c r="AI35" s="70"/>
      <c r="AJ35" s="65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7"/>
      <c r="AX35" s="68" t="s">
        <v>212</v>
      </c>
      <c r="AY35" s="69"/>
      <c r="AZ35" s="69"/>
      <c r="BA35" s="69"/>
      <c r="BB35" s="69"/>
      <c r="BC35" s="69"/>
      <c r="BD35" s="69"/>
      <c r="BE35" s="69"/>
      <c r="BF35" s="69"/>
      <c r="BG35" s="70"/>
      <c r="BH35" s="71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3"/>
      <c r="CF35" s="59"/>
      <c r="CG35" s="59"/>
      <c r="CH35" s="59"/>
      <c r="CI35" s="59"/>
      <c r="CJ35" s="59"/>
      <c r="CK35" s="59">
        <v>35</v>
      </c>
      <c r="CL35" s="59">
        <v>14</v>
      </c>
      <c r="CM35" s="59"/>
      <c r="CN35" s="59"/>
    </row>
    <row r="36" spans="1:92">
      <c r="A36" s="212" t="s">
        <v>56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CF36" s="59"/>
      <c r="CG36" s="59"/>
      <c r="CH36" s="59"/>
      <c r="CI36" s="59"/>
      <c r="CJ36" s="59"/>
      <c r="CK36" s="59">
        <v>36</v>
      </c>
      <c r="CL36" s="59">
        <v>15</v>
      </c>
      <c r="CM36" s="59"/>
      <c r="CN36" s="59"/>
    </row>
    <row r="37" spans="1:92">
      <c r="A37" s="64" t="s">
        <v>133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213" t="str">
        <f>申込先!C4</f>
        <v>kagoshimajunior@yahoo.co.jp</v>
      </c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64" t="s">
        <v>150</v>
      </c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X37" s="62"/>
      <c r="BY37" s="62"/>
      <c r="CF37" s="59"/>
      <c r="CG37" s="59"/>
      <c r="CH37" s="59"/>
      <c r="CI37" s="59"/>
      <c r="CJ37" s="59"/>
      <c r="CK37" s="59"/>
      <c r="CL37" s="59"/>
      <c r="CM37" s="59"/>
      <c r="CN37" s="59"/>
    </row>
    <row r="38" spans="1:92">
      <c r="A38" s="64" t="s">
        <v>214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W38" s="126" t="s">
        <v>38</v>
      </c>
      <c r="BX38" s="126"/>
      <c r="BY38" s="126"/>
    </row>
    <row r="39" spans="1:92" ht="20.25" customHeight="1">
      <c r="A39" s="130" t="s">
        <v>213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W39" s="126"/>
      <c r="BX39" s="126"/>
      <c r="BY39" s="126"/>
    </row>
    <row r="40" spans="1:92" ht="6.75" customHeight="1"/>
    <row r="41" spans="1:92" ht="15" customHeight="1">
      <c r="B41" s="224" t="s">
        <v>208</v>
      </c>
      <c r="C41" s="224"/>
      <c r="D41" s="224"/>
      <c r="E41" s="224"/>
      <c r="F41" s="222"/>
      <c r="G41" s="222"/>
      <c r="H41" s="222"/>
      <c r="I41" s="218" t="s">
        <v>61</v>
      </c>
      <c r="J41" s="218"/>
      <c r="K41" s="218"/>
      <c r="L41" s="222"/>
      <c r="M41" s="222"/>
      <c r="N41" s="222"/>
      <c r="O41" s="218" t="s">
        <v>62</v>
      </c>
      <c r="P41" s="218"/>
      <c r="Q41" s="218"/>
      <c r="R41" s="222"/>
      <c r="S41" s="222"/>
      <c r="T41" s="222"/>
      <c r="U41" s="223" t="s">
        <v>63</v>
      </c>
      <c r="V41" s="223"/>
      <c r="W41" s="223"/>
    </row>
    <row r="42" spans="1:92" ht="3.75" customHeight="1">
      <c r="B42" s="13"/>
      <c r="C42" s="13"/>
      <c r="D42" s="13"/>
      <c r="E42" s="13"/>
      <c r="F42" s="14"/>
      <c r="G42" s="14"/>
      <c r="H42" s="14"/>
      <c r="I42" s="15"/>
      <c r="J42" s="15"/>
      <c r="K42" s="15"/>
      <c r="L42" s="14"/>
      <c r="M42" s="14"/>
      <c r="N42" s="14"/>
      <c r="O42" s="15"/>
      <c r="P42" s="15"/>
      <c r="Q42" s="15"/>
      <c r="R42" s="14"/>
      <c r="S42" s="14"/>
      <c r="T42" s="14"/>
    </row>
    <row r="43" spans="1:92" ht="12.75" customHeight="1">
      <c r="B43" s="13"/>
      <c r="C43" s="13"/>
      <c r="D43" s="13"/>
      <c r="E43" s="13"/>
      <c r="F43" s="13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7" t="s">
        <v>64</v>
      </c>
      <c r="AJ43" s="217"/>
      <c r="AK43" s="217"/>
      <c r="AL43" s="217"/>
      <c r="AO43" s="219" t="s">
        <v>65</v>
      </c>
      <c r="AP43" s="219"/>
      <c r="AQ43" s="219"/>
      <c r="AR43" s="219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19" t="s">
        <v>66</v>
      </c>
      <c r="BP43" s="219"/>
      <c r="BQ43" s="219"/>
      <c r="BR43" s="219"/>
    </row>
    <row r="44" spans="1:92">
      <c r="B44" s="13"/>
      <c r="C44" s="13"/>
      <c r="D44" s="13"/>
      <c r="E44" s="13"/>
      <c r="F44" s="13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8"/>
      <c r="AJ44" s="218"/>
      <c r="AK44" s="218"/>
      <c r="AL44" s="218"/>
      <c r="AO44" s="143"/>
      <c r="AP44" s="143"/>
      <c r="AQ44" s="143"/>
      <c r="AR44" s="143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143"/>
      <c r="BP44" s="143"/>
      <c r="BQ44" s="143"/>
      <c r="BR44" s="143"/>
    </row>
    <row r="46" spans="1:92">
      <c r="AJ46" s="16"/>
      <c r="AK46" s="16"/>
      <c r="AL46" s="16"/>
      <c r="AM46" s="16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X46" s="63"/>
      <c r="BY46" s="63"/>
    </row>
    <row r="47" spans="1:92">
      <c r="AJ47" s="16"/>
      <c r="AK47" s="16"/>
      <c r="AL47" s="16"/>
      <c r="AM47" s="16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X47" s="63"/>
      <c r="BY47" s="63"/>
    </row>
    <row r="48" spans="1:92">
      <c r="AJ48" s="16"/>
      <c r="AK48" s="16"/>
      <c r="AL48" s="16"/>
      <c r="AM48" s="16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X48" s="63"/>
      <c r="BY48" s="63"/>
    </row>
    <row r="49" spans="47:61"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</row>
    <row r="50" spans="47:61">
      <c r="AU50" s="74">
        <f>COUNTIF($AT$13:$AW$32,AT13)+COUNTIF($AT$113:$AW$132,AT13)</f>
        <v>0</v>
      </c>
      <c r="AV50" s="74"/>
      <c r="AW50" s="74"/>
      <c r="AX50" s="74"/>
      <c r="AY50" s="47"/>
      <c r="AZ50" s="47"/>
      <c r="BA50" s="47"/>
      <c r="BB50" s="47"/>
      <c r="BC50" s="47"/>
      <c r="BD50" s="74">
        <f>COUNTIF($BD$13:$BG$32,BD13)+COUNTIF($BD$113:$BG$132,BD13)</f>
        <v>0</v>
      </c>
      <c r="BE50" s="74"/>
      <c r="BF50" s="74"/>
      <c r="BG50" s="74"/>
      <c r="BH50" s="46"/>
      <c r="BI50" s="46"/>
    </row>
    <row r="51" spans="47:61">
      <c r="AU51" s="74">
        <f t="shared" ref="AU51:AU68" si="0">COUNTIF($AT$13:$AW$32,AT14)+COUNTIF($AT$113:$AW$132,AT14)</f>
        <v>0</v>
      </c>
      <c r="AV51" s="74"/>
      <c r="AW51" s="74"/>
      <c r="AX51" s="74"/>
      <c r="AY51" s="47"/>
      <c r="AZ51" s="47"/>
      <c r="BA51" s="47"/>
      <c r="BB51" s="47"/>
      <c r="BC51" s="47"/>
      <c r="BD51" s="74">
        <f t="shared" ref="BD51:BD69" si="1">COUNTIF($BD$13:$BG$32,BD14)+COUNTIF($BD$113:$BG$132,BD14)</f>
        <v>0</v>
      </c>
      <c r="BE51" s="74"/>
      <c r="BF51" s="74"/>
      <c r="BG51" s="74"/>
      <c r="BH51" s="46"/>
      <c r="BI51" s="46"/>
    </row>
    <row r="52" spans="47:61">
      <c r="AU52" s="74">
        <f t="shared" si="0"/>
        <v>0</v>
      </c>
      <c r="AV52" s="74"/>
      <c r="AW52" s="74"/>
      <c r="AX52" s="74"/>
      <c r="AY52" s="47"/>
      <c r="AZ52" s="47"/>
      <c r="BA52" s="47"/>
      <c r="BB52" s="47"/>
      <c r="BC52" s="47"/>
      <c r="BD52" s="74">
        <f t="shared" si="1"/>
        <v>0</v>
      </c>
      <c r="BE52" s="74"/>
      <c r="BF52" s="74"/>
      <c r="BG52" s="74"/>
      <c r="BH52" s="46"/>
      <c r="BI52" s="46"/>
    </row>
    <row r="53" spans="47:61">
      <c r="AU53" s="74">
        <f t="shared" si="0"/>
        <v>0</v>
      </c>
      <c r="AV53" s="74"/>
      <c r="AW53" s="74"/>
      <c r="AX53" s="74"/>
      <c r="AY53" s="47"/>
      <c r="AZ53" s="47"/>
      <c r="BA53" s="47"/>
      <c r="BB53" s="47"/>
      <c r="BC53" s="47"/>
      <c r="BD53" s="74">
        <f t="shared" si="1"/>
        <v>0</v>
      </c>
      <c r="BE53" s="74"/>
      <c r="BF53" s="74"/>
      <c r="BG53" s="74"/>
      <c r="BH53" s="46"/>
      <c r="BI53" s="46"/>
    </row>
    <row r="54" spans="47:61">
      <c r="AU54" s="74">
        <f t="shared" si="0"/>
        <v>0</v>
      </c>
      <c r="AV54" s="74"/>
      <c r="AW54" s="74"/>
      <c r="AX54" s="74"/>
      <c r="AY54" s="47"/>
      <c r="AZ54" s="47"/>
      <c r="BA54" s="47"/>
      <c r="BB54" s="47"/>
      <c r="BC54" s="47"/>
      <c r="BD54" s="74">
        <f t="shared" si="1"/>
        <v>0</v>
      </c>
      <c r="BE54" s="74"/>
      <c r="BF54" s="74"/>
      <c r="BG54" s="74"/>
      <c r="BH54" s="46"/>
      <c r="BI54" s="46"/>
    </row>
    <row r="55" spans="47:61">
      <c r="AU55" s="74">
        <f t="shared" si="0"/>
        <v>0</v>
      </c>
      <c r="AV55" s="74"/>
      <c r="AW55" s="74"/>
      <c r="AX55" s="74"/>
      <c r="AY55" s="47"/>
      <c r="AZ55" s="47"/>
      <c r="BA55" s="47"/>
      <c r="BB55" s="47"/>
      <c r="BC55" s="47"/>
      <c r="BD55" s="74">
        <f t="shared" si="1"/>
        <v>0</v>
      </c>
      <c r="BE55" s="74"/>
      <c r="BF55" s="74"/>
      <c r="BG55" s="74"/>
      <c r="BH55" s="46"/>
      <c r="BI55" s="46"/>
    </row>
    <row r="56" spans="47:61">
      <c r="AU56" s="74">
        <f t="shared" si="0"/>
        <v>0</v>
      </c>
      <c r="AV56" s="74"/>
      <c r="AW56" s="74"/>
      <c r="AX56" s="74"/>
      <c r="AY56" s="47"/>
      <c r="AZ56" s="47"/>
      <c r="BA56" s="47"/>
      <c r="BB56" s="47"/>
      <c r="BC56" s="47"/>
      <c r="BD56" s="74">
        <f t="shared" si="1"/>
        <v>0</v>
      </c>
      <c r="BE56" s="74"/>
      <c r="BF56" s="74"/>
      <c r="BG56" s="74"/>
      <c r="BH56" s="46"/>
      <c r="BI56" s="46"/>
    </row>
    <row r="57" spans="47:61">
      <c r="AU57" s="74">
        <f t="shared" si="0"/>
        <v>0</v>
      </c>
      <c r="AV57" s="74"/>
      <c r="AW57" s="74"/>
      <c r="AX57" s="74"/>
      <c r="AY57" s="47"/>
      <c r="AZ57" s="47"/>
      <c r="BA57" s="47"/>
      <c r="BB57" s="47"/>
      <c r="BC57" s="47"/>
      <c r="BD57" s="74">
        <f t="shared" si="1"/>
        <v>0</v>
      </c>
      <c r="BE57" s="74"/>
      <c r="BF57" s="74"/>
      <c r="BG57" s="74"/>
      <c r="BH57" s="46"/>
      <c r="BI57" s="46"/>
    </row>
    <row r="58" spans="47:61">
      <c r="AU58" s="74">
        <f t="shared" si="0"/>
        <v>0</v>
      </c>
      <c r="AV58" s="74"/>
      <c r="AW58" s="74"/>
      <c r="AX58" s="74"/>
      <c r="AY58" s="47"/>
      <c r="AZ58" s="47"/>
      <c r="BA58" s="47"/>
      <c r="BB58" s="47"/>
      <c r="BC58" s="47"/>
      <c r="BD58" s="74">
        <f t="shared" si="1"/>
        <v>0</v>
      </c>
      <c r="BE58" s="74"/>
      <c r="BF58" s="74"/>
      <c r="BG58" s="74"/>
      <c r="BH58" s="46"/>
      <c r="BI58" s="46"/>
    </row>
    <row r="59" spans="47:61">
      <c r="AU59" s="74">
        <f t="shared" si="0"/>
        <v>0</v>
      </c>
      <c r="AV59" s="74"/>
      <c r="AW59" s="74"/>
      <c r="AX59" s="74"/>
      <c r="AY59" s="47"/>
      <c r="AZ59" s="47"/>
      <c r="BA59" s="47"/>
      <c r="BB59" s="47"/>
      <c r="BC59" s="47"/>
      <c r="BD59" s="74">
        <f t="shared" si="1"/>
        <v>0</v>
      </c>
      <c r="BE59" s="74"/>
      <c r="BF59" s="74"/>
      <c r="BG59" s="74"/>
      <c r="BH59" s="46"/>
      <c r="BI59" s="46"/>
    </row>
    <row r="60" spans="47:61">
      <c r="AU60" s="74">
        <f t="shared" si="0"/>
        <v>0</v>
      </c>
      <c r="AV60" s="74"/>
      <c r="AW60" s="74"/>
      <c r="AX60" s="74"/>
      <c r="AY60" s="47"/>
      <c r="AZ60" s="47"/>
      <c r="BA60" s="47"/>
      <c r="BB60" s="47"/>
      <c r="BC60" s="47"/>
      <c r="BD60" s="74">
        <f t="shared" si="1"/>
        <v>0</v>
      </c>
      <c r="BE60" s="74"/>
      <c r="BF60" s="74"/>
      <c r="BG60" s="74"/>
      <c r="BH60" s="46"/>
      <c r="BI60" s="46"/>
    </row>
    <row r="61" spans="47:61">
      <c r="AU61" s="74">
        <f t="shared" si="0"/>
        <v>0</v>
      </c>
      <c r="AV61" s="74"/>
      <c r="AW61" s="74"/>
      <c r="AX61" s="74"/>
      <c r="AY61" s="47"/>
      <c r="AZ61" s="47"/>
      <c r="BA61" s="47"/>
      <c r="BB61" s="47"/>
      <c r="BC61" s="47"/>
      <c r="BD61" s="74">
        <f t="shared" si="1"/>
        <v>0</v>
      </c>
      <c r="BE61" s="74"/>
      <c r="BF61" s="74"/>
      <c r="BG61" s="74"/>
      <c r="BH61" s="46"/>
      <c r="BI61" s="46"/>
    </row>
    <row r="62" spans="47:61">
      <c r="AU62" s="74">
        <f t="shared" si="0"/>
        <v>0</v>
      </c>
      <c r="AV62" s="74"/>
      <c r="AW62" s="74"/>
      <c r="AX62" s="74"/>
      <c r="AY62" s="47"/>
      <c r="AZ62" s="47"/>
      <c r="BA62" s="47"/>
      <c r="BB62" s="47"/>
      <c r="BC62" s="47"/>
      <c r="BD62" s="74">
        <f t="shared" si="1"/>
        <v>0</v>
      </c>
      <c r="BE62" s="74"/>
      <c r="BF62" s="74"/>
      <c r="BG62" s="74"/>
      <c r="BH62" s="46"/>
      <c r="BI62" s="46"/>
    </row>
    <row r="63" spans="47:61">
      <c r="AU63" s="74">
        <f t="shared" si="0"/>
        <v>0</v>
      </c>
      <c r="AV63" s="74"/>
      <c r="AW63" s="74"/>
      <c r="AX63" s="74"/>
      <c r="AY63" s="47"/>
      <c r="AZ63" s="47"/>
      <c r="BA63" s="47"/>
      <c r="BB63" s="47"/>
      <c r="BC63" s="47"/>
      <c r="BD63" s="74">
        <f t="shared" si="1"/>
        <v>0</v>
      </c>
      <c r="BE63" s="74"/>
      <c r="BF63" s="74"/>
      <c r="BG63" s="74"/>
      <c r="BH63" s="46"/>
      <c r="BI63" s="46"/>
    </row>
    <row r="64" spans="47:61">
      <c r="AU64" s="74">
        <f t="shared" si="0"/>
        <v>0</v>
      </c>
      <c r="AV64" s="74"/>
      <c r="AW64" s="74"/>
      <c r="AX64" s="74"/>
      <c r="AY64" s="47"/>
      <c r="AZ64" s="47"/>
      <c r="BA64" s="47"/>
      <c r="BB64" s="47"/>
      <c r="BC64" s="47"/>
      <c r="BD64" s="74">
        <f t="shared" si="1"/>
        <v>0</v>
      </c>
      <c r="BE64" s="74"/>
      <c r="BF64" s="74"/>
      <c r="BG64" s="74"/>
      <c r="BH64" s="46"/>
      <c r="BI64" s="46"/>
    </row>
    <row r="65" spans="47:61">
      <c r="AU65" s="74">
        <f t="shared" si="0"/>
        <v>0</v>
      </c>
      <c r="AV65" s="74"/>
      <c r="AW65" s="74"/>
      <c r="AX65" s="74"/>
      <c r="AY65" s="47"/>
      <c r="AZ65" s="47"/>
      <c r="BA65" s="47"/>
      <c r="BB65" s="47"/>
      <c r="BC65" s="47"/>
      <c r="BD65" s="74">
        <f t="shared" si="1"/>
        <v>0</v>
      </c>
      <c r="BE65" s="74"/>
      <c r="BF65" s="74"/>
      <c r="BG65" s="74"/>
      <c r="BH65" s="46"/>
      <c r="BI65" s="46"/>
    </row>
    <row r="66" spans="47:61">
      <c r="AU66" s="74">
        <f t="shared" si="0"/>
        <v>0</v>
      </c>
      <c r="AV66" s="74"/>
      <c r="AW66" s="74"/>
      <c r="AX66" s="74"/>
      <c r="AY66" s="47"/>
      <c r="AZ66" s="47"/>
      <c r="BA66" s="47"/>
      <c r="BB66" s="47"/>
      <c r="BC66" s="47"/>
      <c r="BD66" s="74">
        <f t="shared" si="1"/>
        <v>0</v>
      </c>
      <c r="BE66" s="74"/>
      <c r="BF66" s="74"/>
      <c r="BG66" s="74"/>
      <c r="BH66" s="46"/>
      <c r="BI66" s="46"/>
    </row>
    <row r="67" spans="47:61">
      <c r="AU67" s="74">
        <f t="shared" si="0"/>
        <v>0</v>
      </c>
      <c r="AV67" s="74"/>
      <c r="AW67" s="74"/>
      <c r="AX67" s="74"/>
      <c r="AY67" s="47"/>
      <c r="AZ67" s="47"/>
      <c r="BA67" s="47"/>
      <c r="BB67" s="47"/>
      <c r="BC67" s="47"/>
      <c r="BD67" s="74">
        <f t="shared" si="1"/>
        <v>0</v>
      </c>
      <c r="BE67" s="74"/>
      <c r="BF67" s="74"/>
      <c r="BG67" s="74"/>
      <c r="BH67" s="46"/>
      <c r="BI67" s="46"/>
    </row>
    <row r="68" spans="47:61">
      <c r="AU68" s="74">
        <f t="shared" si="0"/>
        <v>0</v>
      </c>
      <c r="AV68" s="74"/>
      <c r="AW68" s="74"/>
      <c r="AX68" s="74"/>
      <c r="AY68" s="47"/>
      <c r="AZ68" s="47"/>
      <c r="BA68" s="47"/>
      <c r="BB68" s="47"/>
      <c r="BC68" s="47"/>
      <c r="BD68" s="74">
        <f t="shared" si="1"/>
        <v>0</v>
      </c>
      <c r="BE68" s="74"/>
      <c r="BF68" s="74"/>
      <c r="BG68" s="74"/>
      <c r="BH68" s="46"/>
      <c r="BI68" s="46"/>
    </row>
    <row r="69" spans="47:61">
      <c r="AU69" s="74">
        <f>COUNTIF($AT$13:$AW$32,AT32)+COUNTIF($AT$113:$AW$132,AT32)</f>
        <v>0</v>
      </c>
      <c r="AV69" s="74"/>
      <c r="AW69" s="74"/>
      <c r="AX69" s="74"/>
      <c r="AY69" s="47"/>
      <c r="AZ69" s="47"/>
      <c r="BA69" s="47"/>
      <c r="BB69" s="47"/>
      <c r="BC69" s="47"/>
      <c r="BD69" s="74">
        <f t="shared" si="1"/>
        <v>0</v>
      </c>
      <c r="BE69" s="74"/>
      <c r="BF69" s="74"/>
      <c r="BG69" s="74"/>
      <c r="BH69" s="46"/>
      <c r="BI69" s="46"/>
    </row>
    <row r="70" spans="47:61">
      <c r="AU70" s="74">
        <f>COUNTIF($AT$13:$AW$32,AT113)+COUNTIF($AT$113:$AW$132,AT113)</f>
        <v>0</v>
      </c>
      <c r="AV70" s="74"/>
      <c r="AW70" s="74"/>
      <c r="AX70" s="74"/>
      <c r="AY70" s="47"/>
      <c r="AZ70" s="47"/>
      <c r="BA70" s="47"/>
      <c r="BB70" s="47"/>
      <c r="BC70" s="47"/>
      <c r="BD70" s="74">
        <f>COUNTIF($BD$13:$BG$32,BD113)+COUNTIF($BD$113:$BG$132,BD113)</f>
        <v>0</v>
      </c>
      <c r="BE70" s="74"/>
      <c r="BF70" s="74"/>
      <c r="BG70" s="74"/>
      <c r="BH70" s="46"/>
      <c r="BI70" s="46"/>
    </row>
    <row r="71" spans="47:61">
      <c r="AU71" s="74">
        <f t="shared" ref="AU71:AU89" si="2">COUNTIF($AT$13:$AW$32,AT114)+COUNTIF($AT$113:$AW$132,AT114)</f>
        <v>0</v>
      </c>
      <c r="AV71" s="74"/>
      <c r="AW71" s="74"/>
      <c r="AX71" s="74"/>
      <c r="AY71" s="48"/>
      <c r="AZ71" s="48"/>
      <c r="BA71" s="48"/>
      <c r="BB71" s="48"/>
      <c r="BC71" s="48"/>
      <c r="BD71" s="74">
        <f t="shared" ref="BD71:BD89" si="3">COUNTIF($BD$13:$BG$32,BD114)+COUNTIF($BD$113:$BG$132,BD114)</f>
        <v>0</v>
      </c>
      <c r="BE71" s="74"/>
      <c r="BF71" s="74"/>
      <c r="BG71" s="74"/>
      <c r="BH71" s="46"/>
      <c r="BI71" s="46"/>
    </row>
    <row r="72" spans="47:61">
      <c r="AU72" s="74">
        <f t="shared" si="2"/>
        <v>0</v>
      </c>
      <c r="AV72" s="74"/>
      <c r="AW72" s="74"/>
      <c r="AX72" s="74"/>
      <c r="AY72" s="48"/>
      <c r="AZ72" s="48"/>
      <c r="BA72" s="48"/>
      <c r="BB72" s="48"/>
      <c r="BC72" s="48"/>
      <c r="BD72" s="74">
        <f t="shared" si="3"/>
        <v>0</v>
      </c>
      <c r="BE72" s="74"/>
      <c r="BF72" s="74"/>
      <c r="BG72" s="74"/>
      <c r="BH72" s="46"/>
      <c r="BI72" s="46"/>
    </row>
    <row r="73" spans="47:61">
      <c r="AU73" s="74">
        <f t="shared" si="2"/>
        <v>0</v>
      </c>
      <c r="AV73" s="74"/>
      <c r="AW73" s="74"/>
      <c r="AX73" s="74"/>
      <c r="AY73" s="48"/>
      <c r="AZ73" s="48"/>
      <c r="BA73" s="48"/>
      <c r="BB73" s="48"/>
      <c r="BC73" s="48"/>
      <c r="BD73" s="74">
        <f t="shared" si="3"/>
        <v>0</v>
      </c>
      <c r="BE73" s="74"/>
      <c r="BF73" s="74"/>
      <c r="BG73" s="74"/>
      <c r="BH73" s="46"/>
      <c r="BI73" s="46"/>
    </row>
    <row r="74" spans="47:61">
      <c r="AU74" s="74">
        <f t="shared" si="2"/>
        <v>0</v>
      </c>
      <c r="AV74" s="74"/>
      <c r="AW74" s="74"/>
      <c r="AX74" s="74"/>
      <c r="AY74" s="48"/>
      <c r="AZ74" s="48"/>
      <c r="BA74" s="48"/>
      <c r="BB74" s="48"/>
      <c r="BC74" s="48"/>
      <c r="BD74" s="74">
        <f t="shared" si="3"/>
        <v>0</v>
      </c>
      <c r="BE74" s="74"/>
      <c r="BF74" s="74"/>
      <c r="BG74" s="74"/>
      <c r="BH74" s="46"/>
      <c r="BI74" s="46"/>
    </row>
    <row r="75" spans="47:61">
      <c r="AU75" s="74">
        <f t="shared" si="2"/>
        <v>0</v>
      </c>
      <c r="AV75" s="74"/>
      <c r="AW75" s="74"/>
      <c r="AX75" s="74"/>
      <c r="AY75" s="48"/>
      <c r="AZ75" s="48"/>
      <c r="BA75" s="48"/>
      <c r="BB75" s="48"/>
      <c r="BC75" s="48"/>
      <c r="BD75" s="74">
        <f t="shared" si="3"/>
        <v>0</v>
      </c>
      <c r="BE75" s="74"/>
      <c r="BF75" s="74"/>
      <c r="BG75" s="74"/>
      <c r="BH75" s="46"/>
      <c r="BI75" s="46"/>
    </row>
    <row r="76" spans="47:61">
      <c r="AU76" s="74">
        <f t="shared" si="2"/>
        <v>0</v>
      </c>
      <c r="AV76" s="74"/>
      <c r="AW76" s="74"/>
      <c r="AX76" s="74"/>
      <c r="AY76" s="48"/>
      <c r="AZ76" s="48"/>
      <c r="BA76" s="48"/>
      <c r="BB76" s="48"/>
      <c r="BC76" s="48"/>
      <c r="BD76" s="74">
        <f t="shared" si="3"/>
        <v>0</v>
      </c>
      <c r="BE76" s="74"/>
      <c r="BF76" s="74"/>
      <c r="BG76" s="74"/>
      <c r="BH76" s="46"/>
      <c r="BI76" s="46"/>
    </row>
    <row r="77" spans="47:61">
      <c r="AU77" s="74">
        <f t="shared" si="2"/>
        <v>0</v>
      </c>
      <c r="AV77" s="74"/>
      <c r="AW77" s="74"/>
      <c r="AX77" s="74"/>
      <c r="AY77" s="48"/>
      <c r="AZ77" s="48"/>
      <c r="BA77" s="48"/>
      <c r="BB77" s="48"/>
      <c r="BC77" s="48"/>
      <c r="BD77" s="74">
        <f t="shared" si="3"/>
        <v>0</v>
      </c>
      <c r="BE77" s="74"/>
      <c r="BF77" s="74"/>
      <c r="BG77" s="74"/>
      <c r="BH77" s="46"/>
      <c r="BI77" s="46"/>
    </row>
    <row r="78" spans="47:61">
      <c r="AU78" s="74">
        <f t="shared" si="2"/>
        <v>0</v>
      </c>
      <c r="AV78" s="74"/>
      <c r="AW78" s="74"/>
      <c r="AX78" s="74"/>
      <c r="AY78" s="48"/>
      <c r="AZ78" s="48"/>
      <c r="BA78" s="48"/>
      <c r="BB78" s="48"/>
      <c r="BC78" s="48"/>
      <c r="BD78" s="74">
        <f t="shared" si="3"/>
        <v>0</v>
      </c>
      <c r="BE78" s="74"/>
      <c r="BF78" s="74"/>
      <c r="BG78" s="74"/>
      <c r="BH78" s="46"/>
      <c r="BI78" s="46"/>
    </row>
    <row r="79" spans="47:61">
      <c r="AU79" s="74">
        <f t="shared" si="2"/>
        <v>0</v>
      </c>
      <c r="AV79" s="74"/>
      <c r="AW79" s="74"/>
      <c r="AX79" s="74"/>
      <c r="AY79" s="48"/>
      <c r="AZ79" s="48"/>
      <c r="BA79" s="48"/>
      <c r="BB79" s="48"/>
      <c r="BC79" s="48"/>
      <c r="BD79" s="74">
        <f t="shared" si="3"/>
        <v>0</v>
      </c>
      <c r="BE79" s="74"/>
      <c r="BF79" s="74"/>
      <c r="BG79" s="74"/>
      <c r="BH79" s="46"/>
      <c r="BI79" s="46"/>
    </row>
    <row r="80" spans="47:61">
      <c r="AU80" s="74">
        <f t="shared" si="2"/>
        <v>0</v>
      </c>
      <c r="AV80" s="74"/>
      <c r="AW80" s="74"/>
      <c r="AX80" s="74"/>
      <c r="AY80" s="48"/>
      <c r="AZ80" s="48"/>
      <c r="BA80" s="48"/>
      <c r="BB80" s="48"/>
      <c r="BC80" s="48"/>
      <c r="BD80" s="74">
        <f t="shared" si="3"/>
        <v>0</v>
      </c>
      <c r="BE80" s="74"/>
      <c r="BF80" s="74"/>
      <c r="BG80" s="74"/>
      <c r="BH80" s="46"/>
      <c r="BI80" s="46"/>
    </row>
    <row r="81" spans="47:61">
      <c r="AU81" s="74">
        <f t="shared" si="2"/>
        <v>0</v>
      </c>
      <c r="AV81" s="74"/>
      <c r="AW81" s="74"/>
      <c r="AX81" s="74"/>
      <c r="AY81" s="48"/>
      <c r="AZ81" s="48"/>
      <c r="BA81" s="48"/>
      <c r="BB81" s="48"/>
      <c r="BC81" s="48"/>
      <c r="BD81" s="74">
        <f t="shared" si="3"/>
        <v>0</v>
      </c>
      <c r="BE81" s="74"/>
      <c r="BF81" s="74"/>
      <c r="BG81" s="74"/>
      <c r="BH81" s="46"/>
      <c r="BI81" s="46"/>
    </row>
    <row r="82" spans="47:61">
      <c r="AU82" s="74">
        <f t="shared" si="2"/>
        <v>0</v>
      </c>
      <c r="AV82" s="74"/>
      <c r="AW82" s="74"/>
      <c r="AX82" s="74"/>
      <c r="AY82" s="48"/>
      <c r="AZ82" s="48"/>
      <c r="BA82" s="48"/>
      <c r="BB82" s="48"/>
      <c r="BC82" s="48"/>
      <c r="BD82" s="74">
        <f t="shared" si="3"/>
        <v>0</v>
      </c>
      <c r="BE82" s="74"/>
      <c r="BF82" s="74"/>
      <c r="BG82" s="74"/>
      <c r="BH82" s="46"/>
      <c r="BI82" s="46"/>
    </row>
    <row r="83" spans="47:61">
      <c r="AU83" s="74">
        <f t="shared" si="2"/>
        <v>0</v>
      </c>
      <c r="AV83" s="74"/>
      <c r="AW83" s="74"/>
      <c r="AX83" s="74"/>
      <c r="AY83" s="48"/>
      <c r="AZ83" s="48"/>
      <c r="BA83" s="48"/>
      <c r="BB83" s="48"/>
      <c r="BC83" s="48"/>
      <c r="BD83" s="74">
        <f t="shared" si="3"/>
        <v>0</v>
      </c>
      <c r="BE83" s="74"/>
      <c r="BF83" s="74"/>
      <c r="BG83" s="74"/>
      <c r="BH83" s="46"/>
      <c r="BI83" s="46"/>
    </row>
    <row r="84" spans="47:61">
      <c r="AU84" s="74">
        <f t="shared" si="2"/>
        <v>0</v>
      </c>
      <c r="AV84" s="74"/>
      <c r="AW84" s="74"/>
      <c r="AX84" s="74"/>
      <c r="AY84" s="48"/>
      <c r="AZ84" s="48"/>
      <c r="BA84" s="48"/>
      <c r="BB84" s="48"/>
      <c r="BC84" s="48"/>
      <c r="BD84" s="74">
        <f t="shared" si="3"/>
        <v>0</v>
      </c>
      <c r="BE84" s="74"/>
      <c r="BF84" s="74"/>
      <c r="BG84" s="74"/>
      <c r="BH84" s="46"/>
      <c r="BI84" s="46"/>
    </row>
    <row r="85" spans="47:61">
      <c r="AU85" s="74">
        <f t="shared" si="2"/>
        <v>0</v>
      </c>
      <c r="AV85" s="74"/>
      <c r="AW85" s="74"/>
      <c r="AX85" s="74"/>
      <c r="AY85" s="48"/>
      <c r="AZ85" s="48"/>
      <c r="BA85" s="48"/>
      <c r="BB85" s="48"/>
      <c r="BC85" s="48"/>
      <c r="BD85" s="74">
        <f t="shared" si="3"/>
        <v>0</v>
      </c>
      <c r="BE85" s="74"/>
      <c r="BF85" s="74"/>
      <c r="BG85" s="74"/>
      <c r="BH85" s="46"/>
      <c r="BI85" s="46"/>
    </row>
    <row r="86" spans="47:61">
      <c r="AU86" s="74">
        <f t="shared" si="2"/>
        <v>0</v>
      </c>
      <c r="AV86" s="74"/>
      <c r="AW86" s="74"/>
      <c r="AX86" s="74"/>
      <c r="AY86" s="48"/>
      <c r="AZ86" s="48"/>
      <c r="BA86" s="48"/>
      <c r="BB86" s="48"/>
      <c r="BC86" s="48"/>
      <c r="BD86" s="74">
        <f t="shared" si="3"/>
        <v>0</v>
      </c>
      <c r="BE86" s="74"/>
      <c r="BF86" s="74"/>
      <c r="BG86" s="74"/>
      <c r="BH86" s="46"/>
      <c r="BI86" s="46"/>
    </row>
    <row r="87" spans="47:61">
      <c r="AU87" s="74">
        <f t="shared" si="2"/>
        <v>0</v>
      </c>
      <c r="AV87" s="74"/>
      <c r="AW87" s="74"/>
      <c r="AX87" s="74"/>
      <c r="AY87" s="48"/>
      <c r="AZ87" s="48"/>
      <c r="BA87" s="48"/>
      <c r="BB87" s="48"/>
      <c r="BC87" s="48"/>
      <c r="BD87" s="74">
        <f t="shared" si="3"/>
        <v>0</v>
      </c>
      <c r="BE87" s="74"/>
      <c r="BF87" s="74"/>
      <c r="BG87" s="74"/>
      <c r="BH87" s="46"/>
      <c r="BI87" s="46"/>
    </row>
    <row r="88" spans="47:61">
      <c r="AU88" s="74">
        <f t="shared" si="2"/>
        <v>0</v>
      </c>
      <c r="AV88" s="74"/>
      <c r="AW88" s="74"/>
      <c r="AX88" s="74"/>
      <c r="AY88" s="48"/>
      <c r="AZ88" s="48"/>
      <c r="BA88" s="48"/>
      <c r="BB88" s="48"/>
      <c r="BC88" s="48"/>
      <c r="BD88" s="74">
        <f t="shared" si="3"/>
        <v>0</v>
      </c>
      <c r="BE88" s="74"/>
      <c r="BF88" s="74"/>
      <c r="BG88" s="74"/>
      <c r="BH88" s="46"/>
      <c r="BI88" s="46"/>
    </row>
    <row r="89" spans="47:61">
      <c r="AU89" s="74">
        <f t="shared" si="2"/>
        <v>0</v>
      </c>
      <c r="AV89" s="74"/>
      <c r="AW89" s="74"/>
      <c r="AX89" s="74"/>
      <c r="AY89" s="48"/>
      <c r="AZ89" s="48"/>
      <c r="BA89" s="48"/>
      <c r="BB89" s="48"/>
      <c r="BC89" s="48"/>
      <c r="BD89" s="74">
        <f t="shared" si="3"/>
        <v>0</v>
      </c>
      <c r="BE89" s="74"/>
      <c r="BF89" s="74"/>
      <c r="BG89" s="74"/>
      <c r="BH89" s="46"/>
      <c r="BI89" s="46"/>
    </row>
    <row r="90" spans="47:61">
      <c r="AU90" s="84">
        <f>COUNTIF($AU$50:$AW$89,"&gt;=3")+COUNTIF($AU$50:$AW$89,1)</f>
        <v>0</v>
      </c>
      <c r="AV90" s="84"/>
      <c r="AW90" s="84"/>
      <c r="AX90" s="84"/>
      <c r="AY90" s="48"/>
      <c r="AZ90" s="48"/>
      <c r="BA90" s="48"/>
      <c r="BB90" s="48"/>
      <c r="BC90" s="48"/>
      <c r="BD90" s="84">
        <f>COUNTIF($BD$50:$BF$89,"&gt;=2")</f>
        <v>0</v>
      </c>
      <c r="BE90" s="84"/>
      <c r="BF90" s="84"/>
      <c r="BG90" s="84"/>
      <c r="BH90" s="46"/>
      <c r="BI90" s="46"/>
    </row>
    <row r="101" spans="1:77" ht="8.4499999999999993" customHeight="1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"/>
      <c r="BO101" s="1"/>
      <c r="BP101" s="1"/>
      <c r="BQ101" s="1"/>
      <c r="BR101" s="2"/>
      <c r="BS101" s="2"/>
      <c r="BT101" s="2"/>
      <c r="BU101" s="2"/>
      <c r="BW101" s="231" t="s">
        <v>67</v>
      </c>
      <c r="BX101" s="231"/>
      <c r="BY101" s="231"/>
    </row>
    <row r="102" spans="1:77" ht="18.75">
      <c r="A102" s="127"/>
      <c r="B102" s="127"/>
      <c r="C102" s="127"/>
      <c r="D102" s="128"/>
      <c r="E102" s="128"/>
      <c r="F102" s="128"/>
      <c r="G102" s="128"/>
      <c r="H102" s="129"/>
      <c r="I102" s="129"/>
      <c r="J102" s="129"/>
      <c r="K102" s="130"/>
      <c r="L102" s="130"/>
      <c r="M102" s="131" t="str">
        <f>M2</f>
        <v>鹿児島県ジュニアバドミントン大会</v>
      </c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28"/>
      <c r="BF102" s="128"/>
      <c r="BG102" s="135" t="s">
        <v>68</v>
      </c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W102" s="231"/>
      <c r="BX102" s="231"/>
      <c r="BY102" s="231"/>
    </row>
    <row r="103" spans="1:77" ht="5.25" customHeight="1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W103" s="231"/>
      <c r="BX103" s="231"/>
      <c r="BY103" s="231"/>
    </row>
    <row r="104" spans="1:77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7"/>
      <c r="V104" s="7"/>
      <c r="W104" s="7"/>
      <c r="X104" s="7"/>
      <c r="Y104" s="7"/>
      <c r="Z104" s="7"/>
      <c r="AA104" s="9"/>
      <c r="AB104" s="9"/>
      <c r="AC104" s="80" t="s">
        <v>4</v>
      </c>
      <c r="AD104" s="80"/>
      <c r="AE104" s="80"/>
      <c r="AF104" s="80"/>
      <c r="AG104" s="80" t="s">
        <v>5</v>
      </c>
      <c r="AH104" s="80"/>
      <c r="AI104" s="80"/>
      <c r="AJ104" s="80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228" t="s">
        <v>69</v>
      </c>
      <c r="BO104" s="229"/>
      <c r="BP104" s="229"/>
      <c r="BQ104" s="229"/>
      <c r="BR104" s="230"/>
      <c r="BS104" s="10"/>
      <c r="BT104" s="10"/>
      <c r="BU104" s="10"/>
    </row>
    <row r="105" spans="1:77">
      <c r="A105" s="11"/>
      <c r="B105" s="11"/>
      <c r="C105" s="11"/>
      <c r="D105" s="11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11"/>
      <c r="V105" s="11"/>
      <c r="W105" s="11"/>
      <c r="X105" s="11"/>
      <c r="Y105" s="11"/>
      <c r="Z105" s="11"/>
      <c r="AA105" s="9"/>
      <c r="AB105" s="9"/>
      <c r="AC105" s="80" t="str">
        <f>IF(AC5="","","○")</f>
        <v/>
      </c>
      <c r="AD105" s="80"/>
      <c r="AE105" s="80"/>
      <c r="AF105" s="80"/>
      <c r="AG105" s="80" t="str">
        <f>IF(AG5="","","○")</f>
        <v/>
      </c>
      <c r="AH105" s="80"/>
      <c r="AI105" s="80"/>
      <c r="AJ105" s="80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10"/>
      <c r="BT105" s="10"/>
      <c r="BU105" s="10"/>
    </row>
    <row r="106" spans="1:77" ht="6" customHeight="1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7" ht="22.5" customHeight="1">
      <c r="A107" s="115" t="s">
        <v>134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7"/>
      <c r="L107" s="225" t="str">
        <f>IF(L7="","",L7)</f>
        <v/>
      </c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7"/>
      <c r="AN107" s="232" t="s">
        <v>7</v>
      </c>
      <c r="AO107" s="232"/>
      <c r="AP107" s="232"/>
      <c r="AQ107" s="232"/>
      <c r="AR107" s="232"/>
      <c r="AS107" s="232"/>
      <c r="AT107" s="232"/>
      <c r="AU107" s="232"/>
      <c r="AV107" s="232"/>
      <c r="AW107" s="232"/>
      <c r="AX107" s="233" t="str">
        <f>IF(AX7="","",AX7)</f>
        <v/>
      </c>
      <c r="AY107" s="234"/>
      <c r="AZ107" s="234"/>
      <c r="BA107" s="234"/>
      <c r="BB107" s="234"/>
      <c r="BC107" s="234"/>
      <c r="BD107" s="234"/>
      <c r="BE107" s="234"/>
      <c r="BF107" s="234"/>
      <c r="BG107" s="234"/>
      <c r="BH107" s="234"/>
      <c r="BI107" s="234"/>
      <c r="BJ107" s="234"/>
      <c r="BK107" s="234"/>
      <c r="BL107" s="234"/>
      <c r="BM107" s="234"/>
      <c r="BN107" s="234"/>
      <c r="BO107" s="234"/>
      <c r="BP107" s="234"/>
      <c r="BQ107" s="234"/>
      <c r="BR107" s="101" t="s">
        <v>70</v>
      </c>
      <c r="BS107" s="101"/>
      <c r="BT107" s="101"/>
      <c r="BU107" s="102"/>
    </row>
    <row r="108" spans="1:77" ht="22.5" customHeight="1">
      <c r="A108" s="115" t="s">
        <v>9</v>
      </c>
      <c r="B108" s="116"/>
      <c r="C108" s="116"/>
      <c r="D108" s="116"/>
      <c r="E108" s="116"/>
      <c r="F108" s="116"/>
      <c r="G108" s="116"/>
      <c r="H108" s="116"/>
      <c r="I108" s="116"/>
      <c r="J108" s="116"/>
      <c r="K108" s="117"/>
      <c r="L108" s="103" t="str">
        <f>IF(L8="","",L8)</f>
        <v>〒</v>
      </c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5"/>
      <c r="AV108" s="100" t="s">
        <v>147</v>
      </c>
      <c r="AW108" s="101"/>
      <c r="AX108" s="101"/>
      <c r="AY108" s="101"/>
      <c r="AZ108" s="101"/>
      <c r="BA108" s="101"/>
      <c r="BB108" s="102"/>
      <c r="BC108" s="95" t="str">
        <f>IF(BC8="","",BC8)</f>
        <v/>
      </c>
      <c r="BD108" s="95"/>
      <c r="BE108" s="95"/>
      <c r="BF108" s="95"/>
      <c r="BG108" s="95"/>
      <c r="BH108" s="101" t="s">
        <v>148</v>
      </c>
      <c r="BI108" s="101"/>
      <c r="BJ108" s="95" t="str">
        <f>IF(BJ8="","",BJ8)</f>
        <v/>
      </c>
      <c r="BK108" s="95"/>
      <c r="BL108" s="95"/>
      <c r="BM108" s="95"/>
      <c r="BN108" s="95"/>
      <c r="BO108" s="106" t="s">
        <v>148</v>
      </c>
      <c r="BP108" s="106"/>
      <c r="BQ108" s="95" t="str">
        <f>IF(BQ8="","",BQ8)</f>
        <v/>
      </c>
      <c r="BR108" s="95"/>
      <c r="BS108" s="95"/>
      <c r="BT108" s="95"/>
      <c r="BU108" s="96"/>
    </row>
    <row r="109" spans="1:77" ht="22.5" customHeight="1">
      <c r="A109" s="115" t="s">
        <v>71</v>
      </c>
      <c r="B109" s="116"/>
      <c r="C109" s="116"/>
      <c r="D109" s="116"/>
      <c r="E109" s="116"/>
      <c r="F109" s="116"/>
      <c r="G109" s="116"/>
      <c r="H109" s="116"/>
      <c r="I109" s="116"/>
      <c r="J109" s="116"/>
      <c r="K109" s="117"/>
      <c r="L109" s="236" t="str">
        <f>IF(L9="","",L9)</f>
        <v/>
      </c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8"/>
      <c r="AF109" s="81" t="s">
        <v>12</v>
      </c>
      <c r="AG109" s="75"/>
      <c r="AH109" s="75"/>
      <c r="AI109" s="75"/>
      <c r="AJ109" s="75"/>
      <c r="AK109" s="75"/>
      <c r="AL109" s="75"/>
      <c r="AM109" s="82"/>
      <c r="AN109" s="239" t="str">
        <f>IF(AN9="","",AN9)</f>
        <v/>
      </c>
      <c r="AO109" s="240"/>
      <c r="AP109" s="240"/>
      <c r="AQ109" s="240"/>
      <c r="AR109" s="240"/>
      <c r="AS109" s="240"/>
      <c r="AT109" s="240"/>
      <c r="AU109" s="241"/>
      <c r="AV109" s="100" t="s">
        <v>72</v>
      </c>
      <c r="AW109" s="101"/>
      <c r="AX109" s="101"/>
      <c r="AY109" s="101"/>
      <c r="AZ109" s="101"/>
      <c r="BA109" s="101"/>
      <c r="BB109" s="102"/>
      <c r="BC109" s="235" t="str">
        <f>IF(BC9="","",BC9)</f>
        <v/>
      </c>
      <c r="BD109" s="95"/>
      <c r="BE109" s="95"/>
      <c r="BF109" s="95"/>
      <c r="BG109" s="95"/>
      <c r="BH109" s="101" t="s">
        <v>73</v>
      </c>
      <c r="BI109" s="101"/>
      <c r="BJ109" s="95" t="str">
        <f>IF(BJ9="","",BJ9)</f>
        <v/>
      </c>
      <c r="BK109" s="95"/>
      <c r="BL109" s="95"/>
      <c r="BM109" s="95"/>
      <c r="BN109" s="95"/>
      <c r="BO109" s="104" t="s">
        <v>74</v>
      </c>
      <c r="BP109" s="104"/>
      <c r="BQ109" s="95" t="str">
        <f>IF(BQ9="","",BQ9)</f>
        <v/>
      </c>
      <c r="BR109" s="95"/>
      <c r="BS109" s="95"/>
      <c r="BT109" s="95"/>
      <c r="BU109" s="96"/>
    </row>
    <row r="110" spans="1:77" ht="22.5" customHeight="1">
      <c r="A110" s="115" t="s">
        <v>188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78"/>
      <c r="M110" s="77"/>
      <c r="N110" s="77"/>
      <c r="O110" s="77"/>
      <c r="P110" s="79"/>
      <c r="Q110" s="79"/>
      <c r="R110" s="79"/>
      <c r="S110" s="79"/>
      <c r="T110" s="79"/>
      <c r="U110" s="79"/>
      <c r="V110" s="79"/>
      <c r="W110" s="79"/>
      <c r="X110" s="75"/>
      <c r="Y110" s="75"/>
      <c r="Z110" s="75"/>
      <c r="AA110" s="76" t="s">
        <v>192</v>
      </c>
      <c r="AB110" s="77"/>
      <c r="AC110" s="77"/>
      <c r="AD110" s="77"/>
      <c r="AE110" s="79" t="str">
        <f>IF(AE10="","",AE10)</f>
        <v/>
      </c>
      <c r="AF110" s="79"/>
      <c r="AG110" s="79"/>
      <c r="AH110" s="79"/>
      <c r="AI110" s="79"/>
      <c r="AJ110" s="79"/>
      <c r="AK110" s="79"/>
      <c r="AL110" s="79"/>
      <c r="AM110" s="75" t="s">
        <v>15</v>
      </c>
      <c r="AN110" s="75"/>
      <c r="AO110" s="75"/>
      <c r="AP110" s="76" t="s">
        <v>190</v>
      </c>
      <c r="AQ110" s="77"/>
      <c r="AR110" s="77"/>
      <c r="AS110" s="77"/>
      <c r="AT110" s="79" t="str">
        <f>IF(AT10="","",AT10)</f>
        <v/>
      </c>
      <c r="AU110" s="79"/>
      <c r="AV110" s="79"/>
      <c r="AW110" s="79"/>
      <c r="AX110" s="79"/>
      <c r="AY110" s="79"/>
      <c r="AZ110" s="79"/>
      <c r="BA110" s="79"/>
      <c r="BB110" s="75" t="s">
        <v>15</v>
      </c>
      <c r="BC110" s="75"/>
      <c r="BD110" s="75"/>
      <c r="BE110" s="76" t="s">
        <v>191</v>
      </c>
      <c r="BF110" s="77"/>
      <c r="BG110" s="77"/>
      <c r="BH110" s="77"/>
      <c r="BI110" s="77"/>
      <c r="BJ110" s="77"/>
      <c r="BK110" s="79" t="str">
        <f>IF(BK10="","",BK10)</f>
        <v/>
      </c>
      <c r="BL110" s="79"/>
      <c r="BM110" s="79"/>
      <c r="BN110" s="79"/>
      <c r="BO110" s="79"/>
      <c r="BP110" s="79"/>
      <c r="BQ110" s="79"/>
      <c r="BR110" s="79"/>
      <c r="BS110" s="75" t="s">
        <v>15</v>
      </c>
      <c r="BT110" s="75"/>
      <c r="BU110" s="82"/>
    </row>
    <row r="111" spans="1:77" ht="18.75" customHeight="1">
      <c r="A111" s="148" t="s">
        <v>16</v>
      </c>
      <c r="B111" s="149"/>
      <c r="C111" s="150"/>
      <c r="D111" s="154" t="s">
        <v>17</v>
      </c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7" t="s">
        <v>18</v>
      </c>
      <c r="U111" s="158"/>
      <c r="V111" s="158"/>
      <c r="W111" s="158"/>
      <c r="X111" s="158"/>
      <c r="Y111" s="158"/>
      <c r="Z111" s="158"/>
      <c r="AA111" s="158"/>
      <c r="AB111" s="85"/>
      <c r="AC111" s="85"/>
      <c r="AD111" s="85"/>
      <c r="AE111" s="85"/>
      <c r="AF111" s="85"/>
      <c r="AG111" s="85"/>
      <c r="AH111" s="85"/>
      <c r="AI111" s="85"/>
      <c r="AJ111" s="156" t="s">
        <v>19</v>
      </c>
      <c r="AK111" s="157"/>
      <c r="AL111" s="157"/>
      <c r="AM111" s="157"/>
      <c r="AN111" s="78" t="s">
        <v>20</v>
      </c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168"/>
      <c r="BH111" s="169"/>
      <c r="BI111" s="170"/>
      <c r="BJ111" s="170"/>
      <c r="BK111" s="170"/>
      <c r="BL111" s="170"/>
      <c r="BM111" s="170"/>
      <c r="BN111" s="170"/>
      <c r="BO111" s="170"/>
      <c r="BP111" s="170"/>
      <c r="BQ111" s="170"/>
      <c r="BR111" s="170"/>
      <c r="BS111" s="170"/>
      <c r="BT111" s="170"/>
      <c r="BU111" s="171"/>
    </row>
    <row r="112" spans="1:77" ht="18.75" customHeight="1" thickBot="1">
      <c r="A112" s="151"/>
      <c r="B112" s="152"/>
      <c r="C112" s="153"/>
      <c r="D112" s="139" t="s">
        <v>21</v>
      </c>
      <c r="E112" s="140"/>
      <c r="F112" s="140"/>
      <c r="G112" s="140"/>
      <c r="H112" s="140"/>
      <c r="I112" s="140"/>
      <c r="J112" s="140"/>
      <c r="K112" s="141"/>
      <c r="L112" s="139" t="s">
        <v>22</v>
      </c>
      <c r="M112" s="140"/>
      <c r="N112" s="140"/>
      <c r="O112" s="140"/>
      <c r="P112" s="140"/>
      <c r="Q112" s="140"/>
      <c r="R112" s="140"/>
      <c r="S112" s="141"/>
      <c r="T112" s="159"/>
      <c r="U112" s="159"/>
      <c r="V112" s="159"/>
      <c r="W112" s="159"/>
      <c r="X112" s="159"/>
      <c r="Y112" s="159"/>
      <c r="Z112" s="159"/>
      <c r="AA112" s="159"/>
      <c r="AB112" s="86"/>
      <c r="AC112" s="86"/>
      <c r="AD112" s="86"/>
      <c r="AE112" s="86"/>
      <c r="AF112" s="87"/>
      <c r="AG112" s="87"/>
      <c r="AH112" s="87"/>
      <c r="AI112" s="87"/>
      <c r="AJ112" s="141"/>
      <c r="AK112" s="167"/>
      <c r="AL112" s="167"/>
      <c r="AM112" s="167"/>
      <c r="AN112" s="159" t="s">
        <v>23</v>
      </c>
      <c r="AO112" s="159"/>
      <c r="AP112" s="159"/>
      <c r="AQ112" s="159"/>
      <c r="AR112" s="159"/>
      <c r="AS112" s="159"/>
      <c r="AT112" s="164" t="s">
        <v>24</v>
      </c>
      <c r="AU112" s="165"/>
      <c r="AV112" s="165"/>
      <c r="AW112" s="166"/>
      <c r="AX112" s="159" t="s">
        <v>23</v>
      </c>
      <c r="AY112" s="159"/>
      <c r="AZ112" s="159"/>
      <c r="BA112" s="159"/>
      <c r="BB112" s="159"/>
      <c r="BC112" s="159"/>
      <c r="BD112" s="159" t="s">
        <v>25</v>
      </c>
      <c r="BE112" s="159"/>
      <c r="BF112" s="159"/>
      <c r="BG112" s="159"/>
      <c r="BH112" s="172"/>
      <c r="BI112" s="173"/>
      <c r="BJ112" s="173"/>
      <c r="BK112" s="173"/>
      <c r="BL112" s="173"/>
      <c r="BM112" s="173"/>
      <c r="BN112" s="173"/>
      <c r="BO112" s="173"/>
      <c r="BP112" s="173"/>
      <c r="BQ112" s="173"/>
      <c r="BR112" s="173"/>
      <c r="BS112" s="173"/>
      <c r="BT112" s="173"/>
      <c r="BU112" s="174"/>
    </row>
    <row r="113" spans="1:77" ht="22.5" customHeight="1" thickTop="1">
      <c r="A113" s="142">
        <v>21</v>
      </c>
      <c r="B113" s="143"/>
      <c r="C113" s="143"/>
      <c r="D113" s="144"/>
      <c r="E113" s="145"/>
      <c r="F113" s="145"/>
      <c r="G113" s="145"/>
      <c r="H113" s="145"/>
      <c r="I113" s="145"/>
      <c r="J113" s="145"/>
      <c r="K113" s="146"/>
      <c r="L113" s="147"/>
      <c r="M113" s="147"/>
      <c r="N113" s="147"/>
      <c r="O113" s="147"/>
      <c r="P113" s="147"/>
      <c r="Q113" s="147"/>
      <c r="R113" s="147"/>
      <c r="S113" s="147"/>
      <c r="T113" s="144"/>
      <c r="U113" s="145"/>
      <c r="V113" s="145"/>
      <c r="W113" s="145"/>
      <c r="X113" s="145"/>
      <c r="Y113" s="145"/>
      <c r="Z113" s="145"/>
      <c r="AA113" s="146"/>
      <c r="AB113" s="88"/>
      <c r="AC113" s="89"/>
      <c r="AD113" s="89"/>
      <c r="AE113" s="90"/>
      <c r="AF113" s="88"/>
      <c r="AG113" s="89"/>
      <c r="AH113" s="89"/>
      <c r="AI113" s="90"/>
      <c r="AJ113" s="175"/>
      <c r="AK113" s="176"/>
      <c r="AL113" s="176"/>
      <c r="AM113" s="177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1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3"/>
      <c r="BW113" s="83" t="str">
        <f>IF($AU$90=0,"","ダブルスの入力に不備があります")</f>
        <v/>
      </c>
      <c r="BX113" s="83"/>
      <c r="BY113" s="83"/>
    </row>
    <row r="114" spans="1:77" ht="22.5" customHeight="1">
      <c r="A114" s="78">
        <v>22</v>
      </c>
      <c r="B114" s="77"/>
      <c r="C114" s="77"/>
      <c r="D114" s="184"/>
      <c r="E114" s="185"/>
      <c r="F114" s="185"/>
      <c r="G114" s="185"/>
      <c r="H114" s="185"/>
      <c r="I114" s="185"/>
      <c r="J114" s="185"/>
      <c r="K114" s="186"/>
      <c r="L114" s="187"/>
      <c r="M114" s="187"/>
      <c r="N114" s="187"/>
      <c r="O114" s="187"/>
      <c r="P114" s="187"/>
      <c r="Q114" s="187"/>
      <c r="R114" s="187"/>
      <c r="S114" s="187"/>
      <c r="T114" s="184"/>
      <c r="U114" s="185"/>
      <c r="V114" s="185"/>
      <c r="W114" s="185"/>
      <c r="X114" s="185"/>
      <c r="Y114" s="185"/>
      <c r="Z114" s="185"/>
      <c r="AA114" s="186"/>
      <c r="AB114" s="178"/>
      <c r="AC114" s="179"/>
      <c r="AD114" s="179"/>
      <c r="AE114" s="180"/>
      <c r="AF114" s="178"/>
      <c r="AG114" s="179"/>
      <c r="AH114" s="179"/>
      <c r="AI114" s="180"/>
      <c r="AJ114" s="181"/>
      <c r="AK114" s="182"/>
      <c r="AL114" s="182"/>
      <c r="AM114" s="183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2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4"/>
      <c r="BW114" s="83"/>
      <c r="BX114" s="83"/>
      <c r="BY114" s="83"/>
    </row>
    <row r="115" spans="1:77" ht="22.5" customHeight="1">
      <c r="A115" s="78">
        <v>23</v>
      </c>
      <c r="B115" s="77"/>
      <c r="C115" s="77"/>
      <c r="D115" s="184"/>
      <c r="E115" s="185"/>
      <c r="F115" s="185"/>
      <c r="G115" s="185"/>
      <c r="H115" s="185"/>
      <c r="I115" s="185"/>
      <c r="J115" s="185"/>
      <c r="K115" s="186"/>
      <c r="L115" s="187"/>
      <c r="M115" s="187"/>
      <c r="N115" s="187"/>
      <c r="O115" s="187"/>
      <c r="P115" s="187"/>
      <c r="Q115" s="187"/>
      <c r="R115" s="187"/>
      <c r="S115" s="187"/>
      <c r="T115" s="184"/>
      <c r="U115" s="185"/>
      <c r="V115" s="185"/>
      <c r="W115" s="185"/>
      <c r="X115" s="185"/>
      <c r="Y115" s="185"/>
      <c r="Z115" s="185"/>
      <c r="AA115" s="186"/>
      <c r="AB115" s="178"/>
      <c r="AC115" s="179"/>
      <c r="AD115" s="179"/>
      <c r="AE115" s="180"/>
      <c r="AF115" s="178"/>
      <c r="AG115" s="179"/>
      <c r="AH115" s="179"/>
      <c r="AI115" s="180"/>
      <c r="AJ115" s="181"/>
      <c r="AK115" s="182"/>
      <c r="AL115" s="182"/>
      <c r="AM115" s="183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2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4"/>
      <c r="BW115" s="83"/>
      <c r="BX115" s="83"/>
      <c r="BY115" s="83"/>
    </row>
    <row r="116" spans="1:77" ht="22.5" customHeight="1">
      <c r="A116" s="78">
        <v>24</v>
      </c>
      <c r="B116" s="77"/>
      <c r="C116" s="77"/>
      <c r="D116" s="184"/>
      <c r="E116" s="185"/>
      <c r="F116" s="185"/>
      <c r="G116" s="185"/>
      <c r="H116" s="185"/>
      <c r="I116" s="185"/>
      <c r="J116" s="185"/>
      <c r="K116" s="186"/>
      <c r="L116" s="187"/>
      <c r="M116" s="187"/>
      <c r="N116" s="187"/>
      <c r="O116" s="187"/>
      <c r="P116" s="187"/>
      <c r="Q116" s="187"/>
      <c r="R116" s="187"/>
      <c r="S116" s="187"/>
      <c r="T116" s="184"/>
      <c r="U116" s="185"/>
      <c r="V116" s="185"/>
      <c r="W116" s="185"/>
      <c r="X116" s="185"/>
      <c r="Y116" s="185"/>
      <c r="Z116" s="185"/>
      <c r="AA116" s="186"/>
      <c r="AB116" s="178"/>
      <c r="AC116" s="179"/>
      <c r="AD116" s="179"/>
      <c r="AE116" s="180"/>
      <c r="AF116" s="178"/>
      <c r="AG116" s="179"/>
      <c r="AH116" s="179"/>
      <c r="AI116" s="180"/>
      <c r="AJ116" s="181"/>
      <c r="AK116" s="182"/>
      <c r="AL116" s="182"/>
      <c r="AM116" s="183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2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4"/>
      <c r="BW116" s="83"/>
      <c r="BX116" s="83"/>
      <c r="BY116" s="83"/>
    </row>
    <row r="117" spans="1:77" ht="22.5" customHeight="1">
      <c r="A117" s="78">
        <v>25</v>
      </c>
      <c r="B117" s="77"/>
      <c r="C117" s="77"/>
      <c r="D117" s="184"/>
      <c r="E117" s="185"/>
      <c r="F117" s="185"/>
      <c r="G117" s="185"/>
      <c r="H117" s="185"/>
      <c r="I117" s="185"/>
      <c r="J117" s="185"/>
      <c r="K117" s="186"/>
      <c r="L117" s="187"/>
      <c r="M117" s="187"/>
      <c r="N117" s="187"/>
      <c r="O117" s="187"/>
      <c r="P117" s="187"/>
      <c r="Q117" s="187"/>
      <c r="R117" s="187"/>
      <c r="S117" s="187"/>
      <c r="T117" s="184"/>
      <c r="U117" s="185"/>
      <c r="V117" s="185"/>
      <c r="W117" s="185"/>
      <c r="X117" s="185"/>
      <c r="Y117" s="185"/>
      <c r="Z117" s="185"/>
      <c r="AA117" s="186"/>
      <c r="AB117" s="178"/>
      <c r="AC117" s="179"/>
      <c r="AD117" s="179"/>
      <c r="AE117" s="180"/>
      <c r="AF117" s="178"/>
      <c r="AG117" s="179"/>
      <c r="AH117" s="179"/>
      <c r="AI117" s="180"/>
      <c r="AJ117" s="181"/>
      <c r="AK117" s="182"/>
      <c r="AL117" s="182"/>
      <c r="AM117" s="183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2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4"/>
      <c r="BW117" s="83" t="str">
        <f>IF($BD$90=0,"","シングルスの入力に不備があります")</f>
        <v/>
      </c>
      <c r="BX117" s="83"/>
      <c r="BY117" s="83"/>
    </row>
    <row r="118" spans="1:77" ht="22.5" customHeight="1">
      <c r="A118" s="78">
        <v>26</v>
      </c>
      <c r="B118" s="77"/>
      <c r="C118" s="77"/>
      <c r="D118" s="184"/>
      <c r="E118" s="185"/>
      <c r="F118" s="185"/>
      <c r="G118" s="185"/>
      <c r="H118" s="185"/>
      <c r="I118" s="185"/>
      <c r="J118" s="185"/>
      <c r="K118" s="186"/>
      <c r="L118" s="187"/>
      <c r="M118" s="187"/>
      <c r="N118" s="187"/>
      <c r="O118" s="187"/>
      <c r="P118" s="187"/>
      <c r="Q118" s="187"/>
      <c r="R118" s="187"/>
      <c r="S118" s="187"/>
      <c r="T118" s="184"/>
      <c r="U118" s="185"/>
      <c r="V118" s="185"/>
      <c r="W118" s="185"/>
      <c r="X118" s="185"/>
      <c r="Y118" s="185"/>
      <c r="Z118" s="185"/>
      <c r="AA118" s="186"/>
      <c r="AB118" s="178"/>
      <c r="AC118" s="179"/>
      <c r="AD118" s="179"/>
      <c r="AE118" s="180"/>
      <c r="AF118" s="178"/>
      <c r="AG118" s="179"/>
      <c r="AH118" s="179"/>
      <c r="AI118" s="180"/>
      <c r="AJ118" s="181"/>
      <c r="AK118" s="182"/>
      <c r="AL118" s="182"/>
      <c r="AM118" s="183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2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4"/>
      <c r="BW118" s="83"/>
      <c r="BX118" s="83"/>
      <c r="BY118" s="83"/>
    </row>
    <row r="119" spans="1:77" ht="22.5" customHeight="1">
      <c r="A119" s="78">
        <v>27</v>
      </c>
      <c r="B119" s="77"/>
      <c r="C119" s="77"/>
      <c r="D119" s="184"/>
      <c r="E119" s="185"/>
      <c r="F119" s="185"/>
      <c r="G119" s="185"/>
      <c r="H119" s="185"/>
      <c r="I119" s="185"/>
      <c r="J119" s="185"/>
      <c r="K119" s="186"/>
      <c r="L119" s="187"/>
      <c r="M119" s="187"/>
      <c r="N119" s="187"/>
      <c r="O119" s="187"/>
      <c r="P119" s="187"/>
      <c r="Q119" s="187"/>
      <c r="R119" s="187"/>
      <c r="S119" s="187"/>
      <c r="T119" s="184"/>
      <c r="U119" s="185"/>
      <c r="V119" s="185"/>
      <c r="W119" s="185"/>
      <c r="X119" s="185"/>
      <c r="Y119" s="185"/>
      <c r="Z119" s="185"/>
      <c r="AA119" s="186"/>
      <c r="AB119" s="178"/>
      <c r="AC119" s="179"/>
      <c r="AD119" s="179"/>
      <c r="AE119" s="180"/>
      <c r="AF119" s="178"/>
      <c r="AG119" s="179"/>
      <c r="AH119" s="179"/>
      <c r="AI119" s="180"/>
      <c r="AJ119" s="181"/>
      <c r="AK119" s="182"/>
      <c r="AL119" s="182"/>
      <c r="AM119" s="183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2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4"/>
      <c r="BW119" s="83"/>
      <c r="BX119" s="83"/>
      <c r="BY119" s="83"/>
    </row>
    <row r="120" spans="1:77" ht="22.5" customHeight="1">
      <c r="A120" s="78">
        <v>28</v>
      </c>
      <c r="B120" s="77"/>
      <c r="C120" s="77"/>
      <c r="D120" s="184"/>
      <c r="E120" s="185"/>
      <c r="F120" s="185"/>
      <c r="G120" s="185"/>
      <c r="H120" s="185"/>
      <c r="I120" s="185"/>
      <c r="J120" s="185"/>
      <c r="K120" s="186"/>
      <c r="L120" s="187"/>
      <c r="M120" s="187"/>
      <c r="N120" s="187"/>
      <c r="O120" s="187"/>
      <c r="P120" s="187"/>
      <c r="Q120" s="187"/>
      <c r="R120" s="187"/>
      <c r="S120" s="187"/>
      <c r="T120" s="184"/>
      <c r="U120" s="185"/>
      <c r="V120" s="185"/>
      <c r="W120" s="185"/>
      <c r="X120" s="185"/>
      <c r="Y120" s="185"/>
      <c r="Z120" s="185"/>
      <c r="AA120" s="186"/>
      <c r="AB120" s="178"/>
      <c r="AC120" s="179"/>
      <c r="AD120" s="179"/>
      <c r="AE120" s="180"/>
      <c r="AF120" s="178"/>
      <c r="AG120" s="179"/>
      <c r="AH120" s="179"/>
      <c r="AI120" s="180"/>
      <c r="AJ120" s="181"/>
      <c r="AK120" s="182"/>
      <c r="AL120" s="182"/>
      <c r="AM120" s="183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2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4"/>
      <c r="BW120" s="83"/>
      <c r="BX120" s="83"/>
      <c r="BY120" s="83"/>
    </row>
    <row r="121" spans="1:77" ht="22.5" customHeight="1">
      <c r="A121" s="78">
        <v>29</v>
      </c>
      <c r="B121" s="77"/>
      <c r="C121" s="77"/>
      <c r="D121" s="184"/>
      <c r="E121" s="185"/>
      <c r="F121" s="185"/>
      <c r="G121" s="185"/>
      <c r="H121" s="185"/>
      <c r="I121" s="185"/>
      <c r="J121" s="185"/>
      <c r="K121" s="186"/>
      <c r="L121" s="187"/>
      <c r="M121" s="187"/>
      <c r="N121" s="187"/>
      <c r="O121" s="187"/>
      <c r="P121" s="187"/>
      <c r="Q121" s="187"/>
      <c r="R121" s="187"/>
      <c r="S121" s="187"/>
      <c r="T121" s="184"/>
      <c r="U121" s="185"/>
      <c r="V121" s="185"/>
      <c r="W121" s="185"/>
      <c r="X121" s="185"/>
      <c r="Y121" s="185"/>
      <c r="Z121" s="185"/>
      <c r="AA121" s="186"/>
      <c r="AB121" s="178"/>
      <c r="AC121" s="179"/>
      <c r="AD121" s="179"/>
      <c r="AE121" s="180"/>
      <c r="AF121" s="178"/>
      <c r="AG121" s="179"/>
      <c r="AH121" s="179"/>
      <c r="AI121" s="180"/>
      <c r="AJ121" s="181"/>
      <c r="AK121" s="182"/>
      <c r="AL121" s="182"/>
      <c r="AM121" s="183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2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4"/>
    </row>
    <row r="122" spans="1:77" ht="22.5" customHeight="1">
      <c r="A122" s="78">
        <v>30</v>
      </c>
      <c r="B122" s="77"/>
      <c r="C122" s="77"/>
      <c r="D122" s="184"/>
      <c r="E122" s="185"/>
      <c r="F122" s="185"/>
      <c r="G122" s="185"/>
      <c r="H122" s="185"/>
      <c r="I122" s="185"/>
      <c r="J122" s="185"/>
      <c r="K122" s="186"/>
      <c r="L122" s="187"/>
      <c r="M122" s="187"/>
      <c r="N122" s="187"/>
      <c r="O122" s="187"/>
      <c r="P122" s="187"/>
      <c r="Q122" s="187"/>
      <c r="R122" s="187"/>
      <c r="S122" s="187"/>
      <c r="T122" s="184"/>
      <c r="U122" s="185"/>
      <c r="V122" s="185"/>
      <c r="W122" s="185"/>
      <c r="X122" s="185"/>
      <c r="Y122" s="185"/>
      <c r="Z122" s="185"/>
      <c r="AA122" s="186"/>
      <c r="AB122" s="178"/>
      <c r="AC122" s="179"/>
      <c r="AD122" s="179"/>
      <c r="AE122" s="180"/>
      <c r="AF122" s="178"/>
      <c r="AG122" s="179"/>
      <c r="AH122" s="179"/>
      <c r="AI122" s="180"/>
      <c r="AJ122" s="181"/>
      <c r="AK122" s="182"/>
      <c r="AL122" s="182"/>
      <c r="AM122" s="183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2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4"/>
    </row>
    <row r="123" spans="1:77" ht="22.5" customHeight="1">
      <c r="A123" s="78">
        <v>31</v>
      </c>
      <c r="B123" s="77"/>
      <c r="C123" s="77"/>
      <c r="D123" s="184"/>
      <c r="E123" s="185"/>
      <c r="F123" s="185"/>
      <c r="G123" s="185"/>
      <c r="H123" s="185"/>
      <c r="I123" s="185"/>
      <c r="J123" s="185"/>
      <c r="K123" s="186"/>
      <c r="L123" s="187"/>
      <c r="M123" s="187"/>
      <c r="N123" s="187"/>
      <c r="O123" s="187"/>
      <c r="P123" s="187"/>
      <c r="Q123" s="187"/>
      <c r="R123" s="187"/>
      <c r="S123" s="187"/>
      <c r="T123" s="184"/>
      <c r="U123" s="185"/>
      <c r="V123" s="185"/>
      <c r="W123" s="185"/>
      <c r="X123" s="185"/>
      <c r="Y123" s="185"/>
      <c r="Z123" s="185"/>
      <c r="AA123" s="186"/>
      <c r="AB123" s="178"/>
      <c r="AC123" s="179"/>
      <c r="AD123" s="179"/>
      <c r="AE123" s="180"/>
      <c r="AF123" s="178"/>
      <c r="AG123" s="179"/>
      <c r="AH123" s="179"/>
      <c r="AI123" s="180"/>
      <c r="AJ123" s="181"/>
      <c r="AK123" s="182"/>
      <c r="AL123" s="182"/>
      <c r="AM123" s="183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2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4"/>
    </row>
    <row r="124" spans="1:77" ht="22.5" customHeight="1">
      <c r="A124" s="78">
        <v>32</v>
      </c>
      <c r="B124" s="77"/>
      <c r="C124" s="77"/>
      <c r="D124" s="184"/>
      <c r="E124" s="185"/>
      <c r="F124" s="185"/>
      <c r="G124" s="185"/>
      <c r="H124" s="185"/>
      <c r="I124" s="185"/>
      <c r="J124" s="185"/>
      <c r="K124" s="186"/>
      <c r="L124" s="187"/>
      <c r="M124" s="187"/>
      <c r="N124" s="187"/>
      <c r="O124" s="187"/>
      <c r="P124" s="187"/>
      <c r="Q124" s="187"/>
      <c r="R124" s="187"/>
      <c r="S124" s="187"/>
      <c r="T124" s="184"/>
      <c r="U124" s="185"/>
      <c r="V124" s="185"/>
      <c r="W124" s="185"/>
      <c r="X124" s="185"/>
      <c r="Y124" s="185"/>
      <c r="Z124" s="185"/>
      <c r="AA124" s="186"/>
      <c r="AB124" s="178"/>
      <c r="AC124" s="179"/>
      <c r="AD124" s="179"/>
      <c r="AE124" s="180"/>
      <c r="AF124" s="178"/>
      <c r="AG124" s="179"/>
      <c r="AH124" s="179"/>
      <c r="AI124" s="180"/>
      <c r="AJ124" s="181"/>
      <c r="AK124" s="182"/>
      <c r="AL124" s="182"/>
      <c r="AM124" s="183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2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4"/>
    </row>
    <row r="125" spans="1:77" ht="22.5" customHeight="1">
      <c r="A125" s="78">
        <v>33</v>
      </c>
      <c r="B125" s="77"/>
      <c r="C125" s="7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4"/>
      <c r="U125" s="185"/>
      <c r="V125" s="185"/>
      <c r="W125" s="185"/>
      <c r="X125" s="185"/>
      <c r="Y125" s="185"/>
      <c r="Z125" s="185"/>
      <c r="AA125" s="186"/>
      <c r="AB125" s="178"/>
      <c r="AC125" s="179"/>
      <c r="AD125" s="179"/>
      <c r="AE125" s="180"/>
      <c r="AF125" s="178"/>
      <c r="AG125" s="179"/>
      <c r="AH125" s="179"/>
      <c r="AI125" s="180"/>
      <c r="AJ125" s="181"/>
      <c r="AK125" s="182"/>
      <c r="AL125" s="182"/>
      <c r="AM125" s="183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2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4"/>
    </row>
    <row r="126" spans="1:77" ht="22.5" customHeight="1">
      <c r="A126" s="78">
        <v>34</v>
      </c>
      <c r="B126" s="77"/>
      <c r="C126" s="7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4"/>
      <c r="U126" s="185"/>
      <c r="V126" s="185"/>
      <c r="W126" s="185"/>
      <c r="X126" s="185"/>
      <c r="Y126" s="185"/>
      <c r="Z126" s="185"/>
      <c r="AA126" s="186"/>
      <c r="AB126" s="178"/>
      <c r="AC126" s="179"/>
      <c r="AD126" s="179"/>
      <c r="AE126" s="180"/>
      <c r="AF126" s="178"/>
      <c r="AG126" s="179"/>
      <c r="AH126" s="179"/>
      <c r="AI126" s="180"/>
      <c r="AJ126" s="181"/>
      <c r="AK126" s="182"/>
      <c r="AL126" s="182"/>
      <c r="AM126" s="183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2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4"/>
    </row>
    <row r="127" spans="1:77" ht="22.5" customHeight="1">
      <c r="A127" s="78">
        <v>35</v>
      </c>
      <c r="B127" s="77"/>
      <c r="C127" s="7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4"/>
      <c r="U127" s="185"/>
      <c r="V127" s="185"/>
      <c r="W127" s="185"/>
      <c r="X127" s="185"/>
      <c r="Y127" s="185"/>
      <c r="Z127" s="185"/>
      <c r="AA127" s="186"/>
      <c r="AB127" s="178"/>
      <c r="AC127" s="179"/>
      <c r="AD127" s="179"/>
      <c r="AE127" s="180"/>
      <c r="AF127" s="178"/>
      <c r="AG127" s="179"/>
      <c r="AH127" s="179"/>
      <c r="AI127" s="180"/>
      <c r="AJ127" s="181"/>
      <c r="AK127" s="182"/>
      <c r="AL127" s="182"/>
      <c r="AM127" s="183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2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4"/>
    </row>
    <row r="128" spans="1:77" ht="22.5" customHeight="1">
      <c r="A128" s="78">
        <v>36</v>
      </c>
      <c r="B128" s="77"/>
      <c r="C128" s="7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4"/>
      <c r="U128" s="185"/>
      <c r="V128" s="185"/>
      <c r="W128" s="185"/>
      <c r="X128" s="185"/>
      <c r="Y128" s="185"/>
      <c r="Z128" s="185"/>
      <c r="AA128" s="186"/>
      <c r="AB128" s="178"/>
      <c r="AC128" s="179"/>
      <c r="AD128" s="179"/>
      <c r="AE128" s="180"/>
      <c r="AF128" s="178"/>
      <c r="AG128" s="179"/>
      <c r="AH128" s="179"/>
      <c r="AI128" s="180"/>
      <c r="AJ128" s="181"/>
      <c r="AK128" s="182"/>
      <c r="AL128" s="182"/>
      <c r="AM128" s="183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2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4"/>
    </row>
    <row r="129" spans="1:73" ht="22.5" customHeight="1">
      <c r="A129" s="78">
        <v>37</v>
      </c>
      <c r="B129" s="77"/>
      <c r="C129" s="7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4"/>
      <c r="U129" s="185"/>
      <c r="V129" s="185"/>
      <c r="W129" s="185"/>
      <c r="X129" s="185"/>
      <c r="Y129" s="185"/>
      <c r="Z129" s="185"/>
      <c r="AA129" s="186"/>
      <c r="AB129" s="178"/>
      <c r="AC129" s="179"/>
      <c r="AD129" s="179"/>
      <c r="AE129" s="180"/>
      <c r="AF129" s="178"/>
      <c r="AG129" s="179"/>
      <c r="AH129" s="179"/>
      <c r="AI129" s="180"/>
      <c r="AJ129" s="181"/>
      <c r="AK129" s="182"/>
      <c r="AL129" s="182"/>
      <c r="AM129" s="183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2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4"/>
    </row>
    <row r="130" spans="1:73" ht="22.5" customHeight="1">
      <c r="A130" s="78">
        <v>38</v>
      </c>
      <c r="B130" s="77"/>
      <c r="C130" s="7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4"/>
      <c r="U130" s="185"/>
      <c r="V130" s="185"/>
      <c r="W130" s="185"/>
      <c r="X130" s="185"/>
      <c r="Y130" s="185"/>
      <c r="Z130" s="185"/>
      <c r="AA130" s="186"/>
      <c r="AB130" s="178"/>
      <c r="AC130" s="179"/>
      <c r="AD130" s="179"/>
      <c r="AE130" s="180"/>
      <c r="AF130" s="178"/>
      <c r="AG130" s="179"/>
      <c r="AH130" s="179"/>
      <c r="AI130" s="180"/>
      <c r="AJ130" s="181"/>
      <c r="AK130" s="182"/>
      <c r="AL130" s="182"/>
      <c r="AM130" s="183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  <c r="BH130" s="92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4"/>
    </row>
    <row r="131" spans="1:73" ht="22.5" customHeight="1">
      <c r="A131" s="78">
        <v>39</v>
      </c>
      <c r="B131" s="77"/>
      <c r="C131" s="7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4"/>
      <c r="U131" s="185"/>
      <c r="V131" s="185"/>
      <c r="W131" s="185"/>
      <c r="X131" s="185"/>
      <c r="Y131" s="185"/>
      <c r="Z131" s="185"/>
      <c r="AA131" s="186"/>
      <c r="AB131" s="178"/>
      <c r="AC131" s="179"/>
      <c r="AD131" s="179"/>
      <c r="AE131" s="180"/>
      <c r="AF131" s="178"/>
      <c r="AG131" s="179"/>
      <c r="AH131" s="179"/>
      <c r="AI131" s="180"/>
      <c r="AJ131" s="181"/>
      <c r="AK131" s="182"/>
      <c r="AL131" s="182"/>
      <c r="AM131" s="183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2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4"/>
    </row>
    <row r="132" spans="1:73" ht="22.5" customHeight="1">
      <c r="A132" s="78">
        <v>40</v>
      </c>
      <c r="B132" s="77"/>
      <c r="C132" s="7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4"/>
      <c r="U132" s="185"/>
      <c r="V132" s="185"/>
      <c r="W132" s="185"/>
      <c r="X132" s="185"/>
      <c r="Y132" s="185"/>
      <c r="Z132" s="185"/>
      <c r="AA132" s="186"/>
      <c r="AB132" s="178"/>
      <c r="AC132" s="179"/>
      <c r="AD132" s="179"/>
      <c r="AE132" s="180"/>
      <c r="AF132" s="178"/>
      <c r="AG132" s="179"/>
      <c r="AH132" s="179"/>
      <c r="AI132" s="180"/>
      <c r="AJ132" s="181"/>
      <c r="AK132" s="182"/>
      <c r="AL132" s="182"/>
      <c r="AM132" s="183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2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4"/>
    </row>
    <row r="133" spans="1:73" ht="22.5" customHeight="1">
      <c r="A133" s="191" t="s">
        <v>40</v>
      </c>
      <c r="B133" s="191"/>
      <c r="C133" s="191"/>
      <c r="D133" s="192" t="s">
        <v>41</v>
      </c>
      <c r="E133" s="192"/>
      <c r="F133" s="192"/>
      <c r="G133" s="192"/>
      <c r="H133" s="192"/>
      <c r="I133" s="192"/>
      <c r="J133" s="192"/>
      <c r="K133" s="192"/>
      <c r="L133" s="192" t="s">
        <v>42</v>
      </c>
      <c r="M133" s="192"/>
      <c r="N133" s="192"/>
      <c r="O133" s="192"/>
      <c r="P133" s="192"/>
      <c r="Q133" s="192"/>
      <c r="R133" s="192"/>
      <c r="S133" s="192"/>
      <c r="T133" s="193" t="s">
        <v>43</v>
      </c>
      <c r="U133" s="194"/>
      <c r="V133" s="194"/>
      <c r="W133" s="194"/>
      <c r="X133" s="194"/>
      <c r="Y133" s="194"/>
      <c r="Z133" s="194"/>
      <c r="AA133" s="195"/>
      <c r="AB133" s="196"/>
      <c r="AC133" s="197"/>
      <c r="AD133" s="197"/>
      <c r="AE133" s="198"/>
      <c r="AF133" s="199"/>
      <c r="AG133" s="199"/>
      <c r="AH133" s="199"/>
      <c r="AI133" s="199"/>
      <c r="AJ133" s="188" t="s">
        <v>39</v>
      </c>
      <c r="AK133" s="189"/>
      <c r="AL133" s="189"/>
      <c r="AM133" s="190"/>
      <c r="AN133" s="188" t="s">
        <v>75</v>
      </c>
      <c r="AO133" s="189"/>
      <c r="AP133" s="189"/>
      <c r="AQ133" s="189"/>
      <c r="AR133" s="189"/>
      <c r="AS133" s="190"/>
      <c r="AT133" s="188">
        <v>1</v>
      </c>
      <c r="AU133" s="189"/>
      <c r="AV133" s="189"/>
      <c r="AW133" s="190"/>
      <c r="AX133" s="191" t="s">
        <v>76</v>
      </c>
      <c r="AY133" s="191"/>
      <c r="AZ133" s="191"/>
      <c r="BA133" s="191"/>
      <c r="BB133" s="191"/>
      <c r="BC133" s="191"/>
      <c r="BD133" s="191">
        <v>1</v>
      </c>
      <c r="BE133" s="191"/>
      <c r="BF133" s="191"/>
      <c r="BG133" s="191"/>
      <c r="BH133" s="193" t="s">
        <v>46</v>
      </c>
      <c r="BI133" s="194"/>
      <c r="BJ133" s="194"/>
      <c r="BK133" s="194"/>
      <c r="BL133" s="194"/>
      <c r="BM133" s="194"/>
      <c r="BN133" s="194"/>
      <c r="BO133" s="194"/>
      <c r="BP133" s="194"/>
      <c r="BQ133" s="194"/>
      <c r="BR133" s="194"/>
      <c r="BS133" s="194"/>
      <c r="BT133" s="194"/>
      <c r="BU133" s="195"/>
    </row>
    <row r="134" spans="1:73" ht="22.5" customHeight="1" thickBot="1">
      <c r="A134" s="200" t="s">
        <v>47</v>
      </c>
      <c r="B134" s="200"/>
      <c r="C134" s="200"/>
      <c r="D134" s="201" t="s">
        <v>41</v>
      </c>
      <c r="E134" s="201"/>
      <c r="F134" s="201"/>
      <c r="G134" s="201"/>
      <c r="H134" s="201"/>
      <c r="I134" s="201"/>
      <c r="J134" s="201"/>
      <c r="K134" s="201"/>
      <c r="L134" s="201" t="s">
        <v>48</v>
      </c>
      <c r="M134" s="201"/>
      <c r="N134" s="201"/>
      <c r="O134" s="201"/>
      <c r="P134" s="201"/>
      <c r="Q134" s="201"/>
      <c r="R134" s="201"/>
      <c r="S134" s="201"/>
      <c r="T134" s="202" t="s">
        <v>49</v>
      </c>
      <c r="U134" s="203"/>
      <c r="V134" s="203"/>
      <c r="W134" s="203"/>
      <c r="X134" s="203"/>
      <c r="Y134" s="203"/>
      <c r="Z134" s="203"/>
      <c r="AA134" s="204"/>
      <c r="AB134" s="205"/>
      <c r="AC134" s="206"/>
      <c r="AD134" s="206"/>
      <c r="AE134" s="207"/>
      <c r="AF134" s="208"/>
      <c r="AG134" s="208"/>
      <c r="AH134" s="208"/>
      <c r="AI134" s="208"/>
      <c r="AJ134" s="209" t="s">
        <v>39</v>
      </c>
      <c r="AK134" s="210"/>
      <c r="AL134" s="210"/>
      <c r="AM134" s="211"/>
      <c r="AN134" s="209" t="s">
        <v>77</v>
      </c>
      <c r="AO134" s="210"/>
      <c r="AP134" s="210"/>
      <c r="AQ134" s="210"/>
      <c r="AR134" s="210"/>
      <c r="AS134" s="211"/>
      <c r="AT134" s="209">
        <v>1</v>
      </c>
      <c r="AU134" s="210"/>
      <c r="AV134" s="210"/>
      <c r="AW134" s="211"/>
      <c r="AX134" s="200" t="s">
        <v>45</v>
      </c>
      <c r="AY134" s="200"/>
      <c r="AZ134" s="200"/>
      <c r="BA134" s="200"/>
      <c r="BB134" s="200"/>
      <c r="BC134" s="200"/>
      <c r="BD134" s="200">
        <v>2</v>
      </c>
      <c r="BE134" s="200"/>
      <c r="BF134" s="200"/>
      <c r="BG134" s="200"/>
      <c r="BH134" s="202" t="s">
        <v>46</v>
      </c>
      <c r="BI134" s="203"/>
      <c r="BJ134" s="203"/>
      <c r="BK134" s="203"/>
      <c r="BL134" s="203"/>
      <c r="BM134" s="203"/>
      <c r="BN134" s="203"/>
      <c r="BO134" s="203"/>
      <c r="BP134" s="203"/>
      <c r="BQ134" s="203"/>
      <c r="BR134" s="203"/>
      <c r="BS134" s="203"/>
      <c r="BT134" s="203"/>
      <c r="BU134" s="204"/>
    </row>
    <row r="135" spans="1:73" ht="26.1" customHeight="1" thickTop="1">
      <c r="A135" s="214" t="s">
        <v>209</v>
      </c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  <c r="X135" s="242"/>
      <c r="Y135" s="242"/>
      <c r="Z135" s="242"/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14" t="s">
        <v>210</v>
      </c>
      <c r="AN135" s="214"/>
      <c r="AO135" s="214"/>
      <c r="AP135" s="214"/>
      <c r="AQ135" s="214"/>
      <c r="AR135" s="214"/>
      <c r="AS135" s="214"/>
      <c r="AT135" s="214"/>
      <c r="AU135" s="242"/>
      <c r="AV135" s="242"/>
      <c r="AW135" s="242"/>
      <c r="AX135" s="242"/>
      <c r="AY135" s="242"/>
      <c r="AZ135" s="242"/>
      <c r="BA135" s="242"/>
      <c r="BB135" s="242"/>
      <c r="BC135" s="242"/>
      <c r="BD135" s="242"/>
      <c r="BE135" s="242"/>
      <c r="BF135" s="242"/>
      <c r="BG135" s="242"/>
      <c r="BH135" s="242"/>
      <c r="BI135" s="242"/>
      <c r="BJ135" s="242"/>
      <c r="BK135" s="242"/>
      <c r="BL135" s="242"/>
      <c r="BM135" s="242"/>
      <c r="BN135" s="242"/>
      <c r="BO135" s="242"/>
      <c r="BP135" s="242"/>
      <c r="BQ135" s="242"/>
      <c r="BR135" s="242"/>
      <c r="BS135" s="242"/>
      <c r="BT135" s="242"/>
      <c r="BU135" s="242"/>
    </row>
    <row r="136" spans="1:73">
      <c r="A136" s="212" t="s">
        <v>56</v>
      </c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  <c r="BI136" s="212"/>
      <c r="BJ136" s="212"/>
      <c r="BK136" s="212"/>
      <c r="BL136" s="212"/>
      <c r="BM136" s="212"/>
      <c r="BN136" s="212"/>
      <c r="BO136" s="212"/>
      <c r="BP136" s="212"/>
      <c r="BQ136" s="212"/>
      <c r="BR136" s="212"/>
      <c r="BS136" s="212"/>
      <c r="BT136" s="212"/>
      <c r="BU136" s="212"/>
    </row>
    <row r="137" spans="1:73">
      <c r="A137" s="64" t="s">
        <v>133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248" t="str">
        <f>IF(T37="","",T37)</f>
        <v>kagoshimajunior@yahoo.co.jp</v>
      </c>
      <c r="U137" s="248"/>
      <c r="V137" s="248"/>
      <c r="W137" s="248"/>
      <c r="X137" s="248"/>
      <c r="Y137" s="248"/>
      <c r="Z137" s="248"/>
      <c r="AA137" s="248"/>
      <c r="AB137" s="248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64" t="s">
        <v>150</v>
      </c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</row>
    <row r="138" spans="1:73">
      <c r="A138" s="64" t="s">
        <v>215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</row>
    <row r="139" spans="1:73" ht="17.100000000000001" customHeight="1">
      <c r="A139" s="130" t="s">
        <v>213</v>
      </c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  <c r="BR139" s="130"/>
      <c r="BS139" s="130"/>
      <c r="BT139" s="130"/>
      <c r="BU139" s="130"/>
    </row>
    <row r="140" spans="1:73" ht="6.75" customHeight="1"/>
    <row r="141" spans="1:73" ht="18.75" customHeight="1">
      <c r="B141" s="224" t="s">
        <v>208</v>
      </c>
      <c r="C141" s="224"/>
      <c r="D141" s="224"/>
      <c r="E141" s="224"/>
      <c r="F141" s="247" t="str">
        <f>IF(F41="","",F41)</f>
        <v/>
      </c>
      <c r="G141" s="247"/>
      <c r="H141" s="247"/>
      <c r="I141" s="218" t="s">
        <v>61</v>
      </c>
      <c r="J141" s="218"/>
      <c r="K141" s="218"/>
      <c r="L141" s="247" t="str">
        <f>IF(L41="","",L41)</f>
        <v/>
      </c>
      <c r="M141" s="247"/>
      <c r="N141" s="247"/>
      <c r="O141" s="218" t="s">
        <v>62</v>
      </c>
      <c r="P141" s="218"/>
      <c r="Q141" s="218"/>
      <c r="R141" s="247" t="str">
        <f>IF(R41="","",R41)</f>
        <v/>
      </c>
      <c r="S141" s="247"/>
      <c r="T141" s="247"/>
      <c r="U141" s="223" t="s">
        <v>63</v>
      </c>
      <c r="V141" s="223"/>
      <c r="W141" s="223"/>
    </row>
    <row r="142" spans="1:73" ht="3.75" customHeight="1">
      <c r="B142" s="13"/>
      <c r="C142" s="13"/>
      <c r="D142" s="13"/>
      <c r="E142" s="13"/>
      <c r="F142" s="14"/>
      <c r="G142" s="14"/>
      <c r="H142" s="14"/>
      <c r="I142" s="15"/>
      <c r="J142" s="15"/>
      <c r="K142" s="15"/>
      <c r="L142" s="14"/>
      <c r="M142" s="14"/>
      <c r="N142" s="14"/>
      <c r="O142" s="15"/>
      <c r="P142" s="15"/>
      <c r="Q142" s="15"/>
      <c r="R142" s="14"/>
      <c r="S142" s="14"/>
      <c r="T142" s="14"/>
    </row>
    <row r="143" spans="1:73" ht="12.75" customHeight="1">
      <c r="B143" s="13"/>
      <c r="C143" s="13"/>
      <c r="D143" s="13"/>
      <c r="E143" s="13"/>
      <c r="F143" s="13"/>
      <c r="G143" s="243" t="str">
        <f>IF(G43="","",G43)</f>
        <v/>
      </c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217" t="s">
        <v>64</v>
      </c>
      <c r="AJ143" s="217"/>
      <c r="AK143" s="217"/>
      <c r="AL143" s="217"/>
      <c r="AO143" s="219" t="s">
        <v>65</v>
      </c>
      <c r="AP143" s="219"/>
      <c r="AQ143" s="219"/>
      <c r="AR143" s="219"/>
      <c r="AS143" s="245" t="str">
        <f>IF(AS43="","",AS43)</f>
        <v/>
      </c>
      <c r="AT143" s="245"/>
      <c r="AU143" s="245"/>
      <c r="AV143" s="245"/>
      <c r="AW143" s="245"/>
      <c r="AX143" s="245"/>
      <c r="AY143" s="245"/>
      <c r="AZ143" s="245"/>
      <c r="BA143" s="245"/>
      <c r="BB143" s="245"/>
      <c r="BC143" s="245"/>
      <c r="BD143" s="245"/>
      <c r="BE143" s="245"/>
      <c r="BF143" s="245"/>
      <c r="BG143" s="245"/>
      <c r="BH143" s="245"/>
      <c r="BI143" s="245"/>
      <c r="BJ143" s="245"/>
      <c r="BK143" s="245"/>
      <c r="BL143" s="245"/>
      <c r="BM143" s="245"/>
      <c r="BN143" s="245"/>
      <c r="BO143" s="219" t="s">
        <v>66</v>
      </c>
      <c r="BP143" s="219"/>
      <c r="BQ143" s="219"/>
      <c r="BR143" s="219"/>
    </row>
    <row r="144" spans="1:73">
      <c r="B144" s="13"/>
      <c r="C144" s="13"/>
      <c r="D144" s="13"/>
      <c r="E144" s="13"/>
      <c r="F144" s="13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4"/>
      <c r="R144" s="244"/>
      <c r="S144" s="244"/>
      <c r="T144" s="244"/>
      <c r="U144" s="244"/>
      <c r="V144" s="244"/>
      <c r="W144" s="244"/>
      <c r="X144" s="244"/>
      <c r="Y144" s="244"/>
      <c r="Z144" s="244"/>
      <c r="AA144" s="244"/>
      <c r="AB144" s="244"/>
      <c r="AC144" s="244"/>
      <c r="AD144" s="244"/>
      <c r="AE144" s="244"/>
      <c r="AF144" s="244"/>
      <c r="AG144" s="244"/>
      <c r="AH144" s="244"/>
      <c r="AI144" s="218"/>
      <c r="AJ144" s="218"/>
      <c r="AK144" s="218"/>
      <c r="AL144" s="218"/>
      <c r="AO144" s="143"/>
      <c r="AP144" s="143"/>
      <c r="AQ144" s="143"/>
      <c r="AR144" s="143"/>
      <c r="AS144" s="246"/>
      <c r="AT144" s="246"/>
      <c r="AU144" s="246"/>
      <c r="AV144" s="246"/>
      <c r="AW144" s="246"/>
      <c r="AX144" s="246"/>
      <c r="AY144" s="246"/>
      <c r="AZ144" s="246"/>
      <c r="BA144" s="246"/>
      <c r="BB144" s="246"/>
      <c r="BC144" s="246"/>
      <c r="BD144" s="246"/>
      <c r="BE144" s="246"/>
      <c r="BF144" s="246"/>
      <c r="BG144" s="246"/>
      <c r="BH144" s="246"/>
      <c r="BI144" s="246"/>
      <c r="BJ144" s="246"/>
      <c r="BK144" s="246"/>
      <c r="BL144" s="246"/>
      <c r="BM144" s="246"/>
      <c r="BN144" s="246"/>
      <c r="BO144" s="143"/>
      <c r="BP144" s="143"/>
      <c r="BQ144" s="143"/>
      <c r="BR144" s="143"/>
    </row>
  </sheetData>
  <sheetProtection formatCells="0" formatColumns="0" formatRows="0" insertColumns="0" insertRows="0" insertHyperlinks="0" deleteColumns="0" deleteRows="0" sort="0" autoFilter="0" pivotTables="0"/>
  <mergeCells count="791">
    <mergeCell ref="BW113:BY116"/>
    <mergeCell ref="A136:BU136"/>
    <mergeCell ref="A137:S137"/>
    <mergeCell ref="BO143:BR144"/>
    <mergeCell ref="G143:AH144"/>
    <mergeCell ref="AI143:AL144"/>
    <mergeCell ref="AO143:AR144"/>
    <mergeCell ref="AS143:BN144"/>
    <mergeCell ref="L141:N141"/>
    <mergeCell ref="O141:Q141"/>
    <mergeCell ref="R141:T141"/>
    <mergeCell ref="A139:BU139"/>
    <mergeCell ref="B141:E141"/>
    <mergeCell ref="F141:H141"/>
    <mergeCell ref="U141:W141"/>
    <mergeCell ref="I141:K141"/>
    <mergeCell ref="AJ134:AM134"/>
    <mergeCell ref="AN134:AS134"/>
    <mergeCell ref="A134:C134"/>
    <mergeCell ref="D134:K134"/>
    <mergeCell ref="L134:S134"/>
    <mergeCell ref="T134:AA134"/>
    <mergeCell ref="A133:C133"/>
    <mergeCell ref="T137:AK137"/>
    <mergeCell ref="AL137:BU137"/>
    <mergeCell ref="AX134:BC134"/>
    <mergeCell ref="BD134:BG134"/>
    <mergeCell ref="AT134:AW134"/>
    <mergeCell ref="BH134:BU134"/>
    <mergeCell ref="AB134:AE134"/>
    <mergeCell ref="AF134:AI134"/>
    <mergeCell ref="AM135:AT135"/>
    <mergeCell ref="AU135:BU135"/>
    <mergeCell ref="A135:K135"/>
    <mergeCell ref="L135:AL135"/>
    <mergeCell ref="BD133:BG133"/>
    <mergeCell ref="BH133:BU133"/>
    <mergeCell ref="AB133:AE133"/>
    <mergeCell ref="AF133:AI133"/>
    <mergeCell ref="AJ133:AM133"/>
    <mergeCell ref="AN133:AS133"/>
    <mergeCell ref="AT133:AW133"/>
    <mergeCell ref="AX133:BC133"/>
    <mergeCell ref="D133:K133"/>
    <mergeCell ref="L133:S133"/>
    <mergeCell ref="T133:AA133"/>
    <mergeCell ref="A131:C131"/>
    <mergeCell ref="D131:K131"/>
    <mergeCell ref="L131:S131"/>
    <mergeCell ref="T131:AA131"/>
    <mergeCell ref="A132:C132"/>
    <mergeCell ref="D132:K132"/>
    <mergeCell ref="L132:S132"/>
    <mergeCell ref="T132:AA132"/>
    <mergeCell ref="AB132:AE132"/>
    <mergeCell ref="BD131:BG131"/>
    <mergeCell ref="BH131:BU131"/>
    <mergeCell ref="AB131:AE131"/>
    <mergeCell ref="AF131:AI131"/>
    <mergeCell ref="AJ131:AM131"/>
    <mergeCell ref="AN131:AS131"/>
    <mergeCell ref="AT131:AW131"/>
    <mergeCell ref="AX131:BC131"/>
    <mergeCell ref="BD132:BG132"/>
    <mergeCell ref="BH132:BU132"/>
    <mergeCell ref="AF132:AI132"/>
    <mergeCell ref="AJ132:AM132"/>
    <mergeCell ref="AN132:AS132"/>
    <mergeCell ref="AT132:AW132"/>
    <mergeCell ref="AX132:BC132"/>
    <mergeCell ref="A129:C129"/>
    <mergeCell ref="D129:K129"/>
    <mergeCell ref="L129:S129"/>
    <mergeCell ref="T129:AA129"/>
    <mergeCell ref="A130:C130"/>
    <mergeCell ref="D130:K130"/>
    <mergeCell ref="L130:S130"/>
    <mergeCell ref="T130:AA130"/>
    <mergeCell ref="AB130:AE130"/>
    <mergeCell ref="BD129:BG129"/>
    <mergeCell ref="BH129:BU129"/>
    <mergeCell ref="AB129:AE129"/>
    <mergeCell ref="AF129:AI129"/>
    <mergeCell ref="AJ129:AM129"/>
    <mergeCell ref="AN129:AS129"/>
    <mergeCell ref="AT129:AW129"/>
    <mergeCell ref="AX129:BC129"/>
    <mergeCell ref="BD130:BG130"/>
    <mergeCell ref="BH130:BU130"/>
    <mergeCell ref="AF130:AI130"/>
    <mergeCell ref="AJ130:AM130"/>
    <mergeCell ref="AN130:AS130"/>
    <mergeCell ref="AT130:AW130"/>
    <mergeCell ref="AX130:BC130"/>
    <mergeCell ref="A127:C127"/>
    <mergeCell ref="D127:K127"/>
    <mergeCell ref="L127:S127"/>
    <mergeCell ref="T127:AA127"/>
    <mergeCell ref="A128:C128"/>
    <mergeCell ref="D128:K128"/>
    <mergeCell ref="L128:S128"/>
    <mergeCell ref="T128:AA128"/>
    <mergeCell ref="AB128:AE128"/>
    <mergeCell ref="BD127:BG127"/>
    <mergeCell ref="BH127:BU127"/>
    <mergeCell ref="AB127:AE127"/>
    <mergeCell ref="AF127:AI127"/>
    <mergeCell ref="AJ127:AM127"/>
    <mergeCell ref="AN127:AS127"/>
    <mergeCell ref="AT127:AW127"/>
    <mergeCell ref="AX127:BC127"/>
    <mergeCell ref="BD128:BG128"/>
    <mergeCell ref="BH128:BU128"/>
    <mergeCell ref="AF128:AI128"/>
    <mergeCell ref="AJ128:AM128"/>
    <mergeCell ref="AN128:AS128"/>
    <mergeCell ref="AT128:AW128"/>
    <mergeCell ref="AX128:BC128"/>
    <mergeCell ref="A125:C125"/>
    <mergeCell ref="D125:K125"/>
    <mergeCell ref="L125:S125"/>
    <mergeCell ref="T125:AA125"/>
    <mergeCell ref="A126:C126"/>
    <mergeCell ref="D126:K126"/>
    <mergeCell ref="L126:S126"/>
    <mergeCell ref="T126:AA126"/>
    <mergeCell ref="AB126:AE126"/>
    <mergeCell ref="BD125:BG125"/>
    <mergeCell ref="BH125:BU125"/>
    <mergeCell ref="AB125:AE125"/>
    <mergeCell ref="AF125:AI125"/>
    <mergeCell ref="AJ125:AM125"/>
    <mergeCell ref="AN125:AS125"/>
    <mergeCell ref="AT125:AW125"/>
    <mergeCell ref="AX125:BC125"/>
    <mergeCell ref="BD126:BG126"/>
    <mergeCell ref="BH126:BU126"/>
    <mergeCell ref="AF126:AI126"/>
    <mergeCell ref="AJ126:AM126"/>
    <mergeCell ref="AN126:AS126"/>
    <mergeCell ref="AT126:AW126"/>
    <mergeCell ref="AX126:BC126"/>
    <mergeCell ref="A123:C123"/>
    <mergeCell ref="D123:K123"/>
    <mergeCell ref="L123:S123"/>
    <mergeCell ref="T123:AA123"/>
    <mergeCell ref="A124:C124"/>
    <mergeCell ref="D124:K124"/>
    <mergeCell ref="L124:S124"/>
    <mergeCell ref="T124:AA124"/>
    <mergeCell ref="AB124:AE124"/>
    <mergeCell ref="BD123:BG123"/>
    <mergeCell ref="BH123:BU123"/>
    <mergeCell ref="AB123:AE123"/>
    <mergeCell ref="AF123:AI123"/>
    <mergeCell ref="AJ123:AM123"/>
    <mergeCell ref="AN123:AS123"/>
    <mergeCell ref="AT123:AW123"/>
    <mergeCell ref="AX123:BC123"/>
    <mergeCell ref="BD124:BG124"/>
    <mergeCell ref="BH124:BU124"/>
    <mergeCell ref="AF124:AI124"/>
    <mergeCell ref="AJ124:AM124"/>
    <mergeCell ref="AN124:AS124"/>
    <mergeCell ref="AT124:AW124"/>
    <mergeCell ref="AX124:BC124"/>
    <mergeCell ref="A121:C121"/>
    <mergeCell ref="D121:K121"/>
    <mergeCell ref="L121:S121"/>
    <mergeCell ref="T121:AA121"/>
    <mergeCell ref="A122:C122"/>
    <mergeCell ref="D122:K122"/>
    <mergeCell ref="L122:S122"/>
    <mergeCell ref="T122:AA122"/>
    <mergeCell ref="AB122:AE122"/>
    <mergeCell ref="BD121:BG121"/>
    <mergeCell ref="BH121:BU121"/>
    <mergeCell ref="AB121:AE121"/>
    <mergeCell ref="AF121:AI121"/>
    <mergeCell ref="AJ121:AM121"/>
    <mergeCell ref="AN121:AS121"/>
    <mergeCell ref="AT121:AW121"/>
    <mergeCell ref="AX121:BC121"/>
    <mergeCell ref="BD122:BG122"/>
    <mergeCell ref="BH122:BU122"/>
    <mergeCell ref="AF122:AI122"/>
    <mergeCell ref="AJ122:AM122"/>
    <mergeCell ref="AN122:AS122"/>
    <mergeCell ref="AT122:AW122"/>
    <mergeCell ref="AX122:BC122"/>
    <mergeCell ref="A119:C119"/>
    <mergeCell ref="D119:K119"/>
    <mergeCell ref="L119:S119"/>
    <mergeCell ref="T119:AA119"/>
    <mergeCell ref="A120:C120"/>
    <mergeCell ref="D120:K120"/>
    <mergeCell ref="L120:S120"/>
    <mergeCell ref="T120:AA120"/>
    <mergeCell ref="AB120:AE120"/>
    <mergeCell ref="BD119:BG119"/>
    <mergeCell ref="BH119:BU119"/>
    <mergeCell ref="AB119:AE119"/>
    <mergeCell ref="AF119:AI119"/>
    <mergeCell ref="AJ119:AM119"/>
    <mergeCell ref="AN119:AS119"/>
    <mergeCell ref="AT119:AW119"/>
    <mergeCell ref="AX119:BC119"/>
    <mergeCell ref="BD120:BG120"/>
    <mergeCell ref="BH120:BU120"/>
    <mergeCell ref="AF120:AI120"/>
    <mergeCell ref="AJ120:AM120"/>
    <mergeCell ref="AN120:AS120"/>
    <mergeCell ref="AT120:AW120"/>
    <mergeCell ref="AX120:BC120"/>
    <mergeCell ref="A117:C117"/>
    <mergeCell ref="D117:K117"/>
    <mergeCell ref="L117:S117"/>
    <mergeCell ref="T117:AA117"/>
    <mergeCell ref="A118:C118"/>
    <mergeCell ref="D118:K118"/>
    <mergeCell ref="L118:S118"/>
    <mergeCell ref="T118:AA118"/>
    <mergeCell ref="AB118:AE118"/>
    <mergeCell ref="BD117:BG117"/>
    <mergeCell ref="BH117:BU117"/>
    <mergeCell ref="AB117:AE117"/>
    <mergeCell ref="AF117:AI117"/>
    <mergeCell ref="AJ117:AM117"/>
    <mergeCell ref="AN117:AS117"/>
    <mergeCell ref="AT117:AW117"/>
    <mergeCell ref="AX117:BC117"/>
    <mergeCell ref="BD118:BG118"/>
    <mergeCell ref="BH118:BU118"/>
    <mergeCell ref="AF118:AI118"/>
    <mergeCell ref="AJ118:AM118"/>
    <mergeCell ref="AN118:AS118"/>
    <mergeCell ref="AT118:AW118"/>
    <mergeCell ref="AX118:BC118"/>
    <mergeCell ref="A115:C115"/>
    <mergeCell ref="D115:K115"/>
    <mergeCell ref="L115:S115"/>
    <mergeCell ref="T115:AA115"/>
    <mergeCell ref="A116:C116"/>
    <mergeCell ref="D116:K116"/>
    <mergeCell ref="L116:S116"/>
    <mergeCell ref="T116:AA116"/>
    <mergeCell ref="AB116:AE116"/>
    <mergeCell ref="BD115:BG115"/>
    <mergeCell ref="BH115:BU115"/>
    <mergeCell ref="AB115:AE115"/>
    <mergeCell ref="AF115:AI115"/>
    <mergeCell ref="AJ115:AM115"/>
    <mergeCell ref="AN115:AS115"/>
    <mergeCell ref="AT115:AW115"/>
    <mergeCell ref="AX115:BC115"/>
    <mergeCell ref="BD116:BG116"/>
    <mergeCell ref="BH116:BU116"/>
    <mergeCell ref="AF116:AI116"/>
    <mergeCell ref="AJ116:AM116"/>
    <mergeCell ref="AN116:AS116"/>
    <mergeCell ref="AT116:AW116"/>
    <mergeCell ref="AX116:BC116"/>
    <mergeCell ref="BD114:BG114"/>
    <mergeCell ref="BH114:BU114"/>
    <mergeCell ref="A113:C113"/>
    <mergeCell ref="D113:K113"/>
    <mergeCell ref="L113:S113"/>
    <mergeCell ref="T113:AA113"/>
    <mergeCell ref="A114:C114"/>
    <mergeCell ref="D114:K114"/>
    <mergeCell ref="L114:S114"/>
    <mergeCell ref="T114:AA114"/>
    <mergeCell ref="AB114:AE114"/>
    <mergeCell ref="AF114:AI114"/>
    <mergeCell ref="AJ114:AM114"/>
    <mergeCell ref="AN114:AS114"/>
    <mergeCell ref="AT114:AW114"/>
    <mergeCell ref="AX114:BC114"/>
    <mergeCell ref="AX112:BC112"/>
    <mergeCell ref="BD112:BG112"/>
    <mergeCell ref="BD113:BG113"/>
    <mergeCell ref="BH113:BU113"/>
    <mergeCell ref="AB113:AE113"/>
    <mergeCell ref="AF113:AI113"/>
    <mergeCell ref="AJ113:AM113"/>
    <mergeCell ref="AN113:AS113"/>
    <mergeCell ref="AT113:AW113"/>
    <mergeCell ref="AX113:BC113"/>
    <mergeCell ref="A108:K108"/>
    <mergeCell ref="AV109:BB109"/>
    <mergeCell ref="BC109:BG109"/>
    <mergeCell ref="BH109:BI109"/>
    <mergeCell ref="BJ109:BN109"/>
    <mergeCell ref="A109:K109"/>
    <mergeCell ref="L109:AE109"/>
    <mergeCell ref="AN109:AU109"/>
    <mergeCell ref="BH111:BU112"/>
    <mergeCell ref="D112:K112"/>
    <mergeCell ref="L112:S112"/>
    <mergeCell ref="BO109:BP109"/>
    <mergeCell ref="BQ109:BU109"/>
    <mergeCell ref="A110:K110"/>
    <mergeCell ref="A111:C112"/>
    <mergeCell ref="D111:S111"/>
    <mergeCell ref="T111:AA112"/>
    <mergeCell ref="AB111:AI111"/>
    <mergeCell ref="AB112:AE112"/>
    <mergeCell ref="AF112:AI112"/>
    <mergeCell ref="AN112:AS112"/>
    <mergeCell ref="AT112:AW112"/>
    <mergeCell ref="AJ111:AM112"/>
    <mergeCell ref="AN111:BG111"/>
    <mergeCell ref="A107:K107"/>
    <mergeCell ref="L107:AM107"/>
    <mergeCell ref="BO43:BR44"/>
    <mergeCell ref="A101:BM101"/>
    <mergeCell ref="BN104:BR104"/>
    <mergeCell ref="AC105:AF105"/>
    <mergeCell ref="AG105:AJ105"/>
    <mergeCell ref="BW101:BY103"/>
    <mergeCell ref="A102:C102"/>
    <mergeCell ref="D102:G102"/>
    <mergeCell ref="H102:J102"/>
    <mergeCell ref="K102:L102"/>
    <mergeCell ref="M102:BD102"/>
    <mergeCell ref="BE102:BF102"/>
    <mergeCell ref="BG102:BU102"/>
    <mergeCell ref="AN107:AW107"/>
    <mergeCell ref="AX107:BQ107"/>
    <mergeCell ref="BR107:BU107"/>
    <mergeCell ref="AU55:AX55"/>
    <mergeCell ref="BD55:BG55"/>
    <mergeCell ref="AU56:AX56"/>
    <mergeCell ref="BD56:BG56"/>
    <mergeCell ref="AU57:AX57"/>
    <mergeCell ref="BD57:BG57"/>
    <mergeCell ref="A36:BU36"/>
    <mergeCell ref="A37:S37"/>
    <mergeCell ref="T37:AK37"/>
    <mergeCell ref="AL37:BU37"/>
    <mergeCell ref="A38:BU38"/>
    <mergeCell ref="A35:K35"/>
    <mergeCell ref="G43:AH44"/>
    <mergeCell ref="AI43:AL44"/>
    <mergeCell ref="AO43:AR44"/>
    <mergeCell ref="AS43:BN44"/>
    <mergeCell ref="I41:K41"/>
    <mergeCell ref="R41:T41"/>
    <mergeCell ref="U41:W41"/>
    <mergeCell ref="L41:N41"/>
    <mergeCell ref="O41:Q41"/>
    <mergeCell ref="A39:BU39"/>
    <mergeCell ref="B41:E41"/>
    <mergeCell ref="F41:H41"/>
    <mergeCell ref="BD34:BG34"/>
    <mergeCell ref="BH34:BU34"/>
    <mergeCell ref="L35:AA35"/>
    <mergeCell ref="AB35:AI35"/>
    <mergeCell ref="BH33:BU33"/>
    <mergeCell ref="AJ34:AM34"/>
    <mergeCell ref="AN34:AS34"/>
    <mergeCell ref="AT34:AW34"/>
    <mergeCell ref="AX33:BC33"/>
    <mergeCell ref="BW38:BY39"/>
    <mergeCell ref="A32:C32"/>
    <mergeCell ref="D32:K32"/>
    <mergeCell ref="L32:S32"/>
    <mergeCell ref="T32:AA32"/>
    <mergeCell ref="AB32:AE32"/>
    <mergeCell ref="AF32:AI32"/>
    <mergeCell ref="BD33:BG33"/>
    <mergeCell ref="AX32:BC32"/>
    <mergeCell ref="BD32:BG32"/>
    <mergeCell ref="BH32:BU32"/>
    <mergeCell ref="A33:C33"/>
    <mergeCell ref="D33:K33"/>
    <mergeCell ref="L33:S33"/>
    <mergeCell ref="T33:AA33"/>
    <mergeCell ref="AB33:AE33"/>
    <mergeCell ref="AF33:AI33"/>
    <mergeCell ref="A34:C34"/>
    <mergeCell ref="D34:K34"/>
    <mergeCell ref="L34:S34"/>
    <mergeCell ref="T34:AA34"/>
    <mergeCell ref="AB34:AE34"/>
    <mergeCell ref="AF34:AI34"/>
    <mergeCell ref="AX34:BC34"/>
    <mergeCell ref="AN32:AS32"/>
    <mergeCell ref="AT32:AW32"/>
    <mergeCell ref="AB31:AE31"/>
    <mergeCell ref="AF31:AI31"/>
    <mergeCell ref="AJ31:AM31"/>
    <mergeCell ref="AN31:AS31"/>
    <mergeCell ref="AT31:AW31"/>
    <mergeCell ref="AJ33:AM33"/>
    <mergeCell ref="AN33:AS33"/>
    <mergeCell ref="AT33:AW33"/>
    <mergeCell ref="A30:C30"/>
    <mergeCell ref="D30:K30"/>
    <mergeCell ref="L30:S30"/>
    <mergeCell ref="T30:AA30"/>
    <mergeCell ref="A31:C31"/>
    <mergeCell ref="D31:K31"/>
    <mergeCell ref="L31:S31"/>
    <mergeCell ref="T31:AA31"/>
    <mergeCell ref="AJ32:AM32"/>
    <mergeCell ref="BH30:BU30"/>
    <mergeCell ref="AB30:AE30"/>
    <mergeCell ref="AF30:AI30"/>
    <mergeCell ref="AJ30:AM30"/>
    <mergeCell ref="AN30:AS30"/>
    <mergeCell ref="AT30:AW30"/>
    <mergeCell ref="AX30:BC30"/>
    <mergeCell ref="BD31:BG31"/>
    <mergeCell ref="BH31:BU31"/>
    <mergeCell ref="AB28:AE28"/>
    <mergeCell ref="AF28:AI28"/>
    <mergeCell ref="AJ28:AM28"/>
    <mergeCell ref="AN28:AS28"/>
    <mergeCell ref="AT28:AW28"/>
    <mergeCell ref="AX28:BC28"/>
    <mergeCell ref="BD29:BG29"/>
    <mergeCell ref="BH29:BU29"/>
    <mergeCell ref="A28:C28"/>
    <mergeCell ref="D28:K28"/>
    <mergeCell ref="L28:S28"/>
    <mergeCell ref="T28:AA28"/>
    <mergeCell ref="A29:C29"/>
    <mergeCell ref="D29:K29"/>
    <mergeCell ref="L29:S29"/>
    <mergeCell ref="T29:AA29"/>
    <mergeCell ref="AB29:AE29"/>
    <mergeCell ref="AF29:AI29"/>
    <mergeCell ref="AJ29:AM29"/>
    <mergeCell ref="AN29:AS29"/>
    <mergeCell ref="AT29:AW29"/>
    <mergeCell ref="AX29:BC29"/>
    <mergeCell ref="A27:C27"/>
    <mergeCell ref="D27:K27"/>
    <mergeCell ref="L27:S27"/>
    <mergeCell ref="T27:AA27"/>
    <mergeCell ref="AB27:AE27"/>
    <mergeCell ref="AF27:AI27"/>
    <mergeCell ref="AJ27:AM27"/>
    <mergeCell ref="AN27:AS27"/>
    <mergeCell ref="AT27:AW27"/>
    <mergeCell ref="AB26:AE26"/>
    <mergeCell ref="AF26:AI26"/>
    <mergeCell ref="AJ26:AM26"/>
    <mergeCell ref="AN26:AS26"/>
    <mergeCell ref="AT26:AW26"/>
    <mergeCell ref="AX26:BC26"/>
    <mergeCell ref="A26:C26"/>
    <mergeCell ref="D26:K26"/>
    <mergeCell ref="L26:S26"/>
    <mergeCell ref="T26:AA26"/>
    <mergeCell ref="AB24:AE24"/>
    <mergeCell ref="AF24:AI24"/>
    <mergeCell ref="AJ24:AM24"/>
    <mergeCell ref="AN24:AS24"/>
    <mergeCell ref="AT24:AW24"/>
    <mergeCell ref="AX24:BC24"/>
    <mergeCell ref="BD25:BG25"/>
    <mergeCell ref="BH25:BU25"/>
    <mergeCell ref="A24:C24"/>
    <mergeCell ref="D24:K24"/>
    <mergeCell ref="L24:S24"/>
    <mergeCell ref="T24:AA24"/>
    <mergeCell ref="A25:C25"/>
    <mergeCell ref="D25:K25"/>
    <mergeCell ref="L25:S25"/>
    <mergeCell ref="T25:AA25"/>
    <mergeCell ref="AB25:AE25"/>
    <mergeCell ref="AF25:AI25"/>
    <mergeCell ref="AJ25:AM25"/>
    <mergeCell ref="AN25:AS25"/>
    <mergeCell ref="AT25:AW25"/>
    <mergeCell ref="AX25:BC25"/>
    <mergeCell ref="AB22:AE22"/>
    <mergeCell ref="AF22:AI22"/>
    <mergeCell ref="AJ22:AM22"/>
    <mergeCell ref="AN22:AS22"/>
    <mergeCell ref="AT22:AW22"/>
    <mergeCell ref="AX22:BC22"/>
    <mergeCell ref="BD23:BG23"/>
    <mergeCell ref="BH23:BU23"/>
    <mergeCell ref="A22:C22"/>
    <mergeCell ref="D22:K22"/>
    <mergeCell ref="L22:S22"/>
    <mergeCell ref="T22:AA22"/>
    <mergeCell ref="A23:C23"/>
    <mergeCell ref="D23:K23"/>
    <mergeCell ref="L23:S23"/>
    <mergeCell ref="T23:AA23"/>
    <mergeCell ref="AB23:AE23"/>
    <mergeCell ref="AF23:AI23"/>
    <mergeCell ref="AJ23:AM23"/>
    <mergeCell ref="AN23:AS23"/>
    <mergeCell ref="AT23:AW23"/>
    <mergeCell ref="AX23:BC23"/>
    <mergeCell ref="AB20:AE20"/>
    <mergeCell ref="AF20:AI20"/>
    <mergeCell ref="AJ20:AM20"/>
    <mergeCell ref="AN20:AS20"/>
    <mergeCell ref="AT20:AW20"/>
    <mergeCell ref="AX20:BC20"/>
    <mergeCell ref="BD21:BG21"/>
    <mergeCell ref="BH21:BU21"/>
    <mergeCell ref="A20:C20"/>
    <mergeCell ref="D20:K20"/>
    <mergeCell ref="L20:S20"/>
    <mergeCell ref="T20:AA20"/>
    <mergeCell ref="A21:C21"/>
    <mergeCell ref="D21:K21"/>
    <mergeCell ref="L21:S21"/>
    <mergeCell ref="T21:AA21"/>
    <mergeCell ref="AB21:AE21"/>
    <mergeCell ref="AF21:AI21"/>
    <mergeCell ref="AJ21:AM21"/>
    <mergeCell ref="AN21:AS21"/>
    <mergeCell ref="AT21:AW21"/>
    <mergeCell ref="AX21:BC21"/>
    <mergeCell ref="AB18:AE18"/>
    <mergeCell ref="AF18:AI18"/>
    <mergeCell ref="AJ18:AM18"/>
    <mergeCell ref="AN18:AS18"/>
    <mergeCell ref="AT18:AW18"/>
    <mergeCell ref="AX18:BC18"/>
    <mergeCell ref="BD19:BG19"/>
    <mergeCell ref="BH19:BU19"/>
    <mergeCell ref="A18:C18"/>
    <mergeCell ref="D18:K18"/>
    <mergeCell ref="L18:S18"/>
    <mergeCell ref="T18:AA18"/>
    <mergeCell ref="A19:C19"/>
    <mergeCell ref="D19:K19"/>
    <mergeCell ref="L19:S19"/>
    <mergeCell ref="T19:AA19"/>
    <mergeCell ref="AB19:AE19"/>
    <mergeCell ref="AF19:AI19"/>
    <mergeCell ref="AJ19:AM19"/>
    <mergeCell ref="AN19:AS19"/>
    <mergeCell ref="AT19:AW19"/>
    <mergeCell ref="AX19:BC19"/>
    <mergeCell ref="AB16:AE16"/>
    <mergeCell ref="AF16:AI16"/>
    <mergeCell ref="AJ16:AM16"/>
    <mergeCell ref="AN16:AS16"/>
    <mergeCell ref="AT16:AW16"/>
    <mergeCell ref="AX16:BC16"/>
    <mergeCell ref="BD17:BG17"/>
    <mergeCell ref="BH17:BU17"/>
    <mergeCell ref="A16:C16"/>
    <mergeCell ref="D16:K16"/>
    <mergeCell ref="L16:S16"/>
    <mergeCell ref="T16:AA16"/>
    <mergeCell ref="A17:C17"/>
    <mergeCell ref="D17:K17"/>
    <mergeCell ref="L17:S17"/>
    <mergeCell ref="T17:AA17"/>
    <mergeCell ref="AB17:AE17"/>
    <mergeCell ref="AF17:AI17"/>
    <mergeCell ref="AJ17:AM17"/>
    <mergeCell ref="AN17:AS17"/>
    <mergeCell ref="AT17:AW17"/>
    <mergeCell ref="AX17:BC17"/>
    <mergeCell ref="AB14:AE14"/>
    <mergeCell ref="AF14:AI14"/>
    <mergeCell ref="AJ14:AM14"/>
    <mergeCell ref="AN14:AS14"/>
    <mergeCell ref="AT14:AW14"/>
    <mergeCell ref="AX14:BC14"/>
    <mergeCell ref="BD15:BG15"/>
    <mergeCell ref="BH15:BU15"/>
    <mergeCell ref="A14:C14"/>
    <mergeCell ref="D14:K14"/>
    <mergeCell ref="L14:S14"/>
    <mergeCell ref="T14:AA14"/>
    <mergeCell ref="A15:C15"/>
    <mergeCell ref="D15:K15"/>
    <mergeCell ref="L15:S15"/>
    <mergeCell ref="T15:AA15"/>
    <mergeCell ref="AB15:AE15"/>
    <mergeCell ref="AF15:AI15"/>
    <mergeCell ref="AJ15:AM15"/>
    <mergeCell ref="AN15:AS15"/>
    <mergeCell ref="AT15:AW15"/>
    <mergeCell ref="AX15:BC15"/>
    <mergeCell ref="A13:C13"/>
    <mergeCell ref="D13:K13"/>
    <mergeCell ref="L13:S13"/>
    <mergeCell ref="T13:AA13"/>
    <mergeCell ref="A11:C12"/>
    <mergeCell ref="D11:S11"/>
    <mergeCell ref="T11:AA12"/>
    <mergeCell ref="BD13:BG13"/>
    <mergeCell ref="BH13:BU13"/>
    <mergeCell ref="AN12:AS12"/>
    <mergeCell ref="AT12:AW12"/>
    <mergeCell ref="AJ11:AM12"/>
    <mergeCell ref="AN11:BG11"/>
    <mergeCell ref="AX12:BC12"/>
    <mergeCell ref="BD12:BG12"/>
    <mergeCell ref="BH11:BU12"/>
    <mergeCell ref="AJ13:AM13"/>
    <mergeCell ref="AN13:AS13"/>
    <mergeCell ref="AT13:AW13"/>
    <mergeCell ref="AX13:BC13"/>
    <mergeCell ref="A9:K9"/>
    <mergeCell ref="AN9:AU9"/>
    <mergeCell ref="A10:K10"/>
    <mergeCell ref="L10:O10"/>
    <mergeCell ref="P10:W10"/>
    <mergeCell ref="X10:Z10"/>
    <mergeCell ref="AA10:AD10"/>
    <mergeCell ref="D12:K12"/>
    <mergeCell ref="L12:S12"/>
    <mergeCell ref="AE10:AL10"/>
    <mergeCell ref="AM10:AO10"/>
    <mergeCell ref="BW1:BY3"/>
    <mergeCell ref="A2:C2"/>
    <mergeCell ref="D2:G2"/>
    <mergeCell ref="H2:J2"/>
    <mergeCell ref="K2:L2"/>
    <mergeCell ref="M2:BD2"/>
    <mergeCell ref="BE2:BF2"/>
    <mergeCell ref="AC4:AF4"/>
    <mergeCell ref="AG4:AJ4"/>
    <mergeCell ref="BN4:BR4"/>
    <mergeCell ref="BG2:BU2"/>
    <mergeCell ref="BC8:BG8"/>
    <mergeCell ref="BH8:BI8"/>
    <mergeCell ref="BJ8:BN8"/>
    <mergeCell ref="BO8:BP8"/>
    <mergeCell ref="BQ8:BU8"/>
    <mergeCell ref="A7:K7"/>
    <mergeCell ref="L7:AM7"/>
    <mergeCell ref="A1:BM1"/>
    <mergeCell ref="AC5:AF5"/>
    <mergeCell ref="AG5:AJ5"/>
    <mergeCell ref="AN7:AW7"/>
    <mergeCell ref="AX7:BQ7"/>
    <mergeCell ref="BR7:BU7"/>
    <mergeCell ref="A8:K8"/>
    <mergeCell ref="BQ108:BU108"/>
    <mergeCell ref="L8:AU8"/>
    <mergeCell ref="AV8:BB8"/>
    <mergeCell ref="L108:AU108"/>
    <mergeCell ref="AV108:BB108"/>
    <mergeCell ref="BC108:BG108"/>
    <mergeCell ref="BH108:BI108"/>
    <mergeCell ref="BJ108:BN108"/>
    <mergeCell ref="BO108:BP108"/>
    <mergeCell ref="BQ9:BU9"/>
    <mergeCell ref="AV9:BB9"/>
    <mergeCell ref="BC9:BG9"/>
    <mergeCell ref="BH9:BI9"/>
    <mergeCell ref="BJ9:BN9"/>
    <mergeCell ref="BO9:BP9"/>
    <mergeCell ref="AP10:AS10"/>
    <mergeCell ref="AT10:BA10"/>
    <mergeCell ref="BB10:BD10"/>
    <mergeCell ref="BE10:BJ10"/>
    <mergeCell ref="BK10:BR10"/>
    <mergeCell ref="L9:AE9"/>
    <mergeCell ref="AF9:AM9"/>
    <mergeCell ref="BD14:BG14"/>
    <mergeCell ref="BH14:BU14"/>
    <mergeCell ref="BW16:BY19"/>
    <mergeCell ref="AU50:AX50"/>
    <mergeCell ref="BD50:BG50"/>
    <mergeCell ref="AU51:AX51"/>
    <mergeCell ref="BD51:BG51"/>
    <mergeCell ref="BD26:BG26"/>
    <mergeCell ref="BH26:BU26"/>
    <mergeCell ref="BD27:BG27"/>
    <mergeCell ref="BH27:BU27"/>
    <mergeCell ref="BD16:BG16"/>
    <mergeCell ref="BH16:BU16"/>
    <mergeCell ref="BD18:BG18"/>
    <mergeCell ref="BH18:BU18"/>
    <mergeCell ref="BD20:BG20"/>
    <mergeCell ref="BH20:BU20"/>
    <mergeCell ref="BD22:BG22"/>
    <mergeCell ref="BH22:BU22"/>
    <mergeCell ref="BD24:BG24"/>
    <mergeCell ref="BH24:BU24"/>
    <mergeCell ref="AX27:BC27"/>
    <mergeCell ref="BD28:BG28"/>
    <mergeCell ref="BH28:BU28"/>
    <mergeCell ref="AX31:BC31"/>
    <mergeCell ref="BD30:BG30"/>
    <mergeCell ref="AU58:AX58"/>
    <mergeCell ref="BD58:BG58"/>
    <mergeCell ref="AU59:AX59"/>
    <mergeCell ref="BD59:BG59"/>
    <mergeCell ref="AU60:AX60"/>
    <mergeCell ref="BD60:BG60"/>
    <mergeCell ref="BD67:BG67"/>
    <mergeCell ref="AU52:AX52"/>
    <mergeCell ref="BD52:BG52"/>
    <mergeCell ref="AU53:AX53"/>
    <mergeCell ref="BD53:BG53"/>
    <mergeCell ref="AU54:AX54"/>
    <mergeCell ref="BD54:BG54"/>
    <mergeCell ref="AU61:AX61"/>
    <mergeCell ref="BD61:BG61"/>
    <mergeCell ref="AU62:AX62"/>
    <mergeCell ref="BD62:BG62"/>
    <mergeCell ref="AU69:AX69"/>
    <mergeCell ref="BD69:BG69"/>
    <mergeCell ref="AU64:AX64"/>
    <mergeCell ref="BD64:BG64"/>
    <mergeCell ref="AU65:AX65"/>
    <mergeCell ref="BD65:BG65"/>
    <mergeCell ref="AU66:AX66"/>
    <mergeCell ref="BD66:BG66"/>
    <mergeCell ref="AU63:AX63"/>
    <mergeCell ref="BD63:BG63"/>
    <mergeCell ref="BS10:BU10"/>
    <mergeCell ref="AU88:AX88"/>
    <mergeCell ref="BD88:BG88"/>
    <mergeCell ref="AU89:AX89"/>
    <mergeCell ref="BD89:BG89"/>
    <mergeCell ref="AU85:AX85"/>
    <mergeCell ref="BD85:BG85"/>
    <mergeCell ref="AU86:AX86"/>
    <mergeCell ref="AB11:AI11"/>
    <mergeCell ref="AB12:AE12"/>
    <mergeCell ref="AF12:AI12"/>
    <mergeCell ref="AB13:AE13"/>
    <mergeCell ref="AF13:AI13"/>
    <mergeCell ref="BD83:BG83"/>
    <mergeCell ref="AU76:AX76"/>
    <mergeCell ref="BD76:BG76"/>
    <mergeCell ref="AU77:AX77"/>
    <mergeCell ref="BD77:BG77"/>
    <mergeCell ref="AU84:AX84"/>
    <mergeCell ref="BD84:BG84"/>
    <mergeCell ref="AU79:AX79"/>
    <mergeCell ref="BD79:BG79"/>
    <mergeCell ref="AU68:AX68"/>
    <mergeCell ref="BD68:BG68"/>
    <mergeCell ref="BW20:BY23"/>
    <mergeCell ref="BW117:BY120"/>
    <mergeCell ref="AT110:BA110"/>
    <mergeCell ref="BB110:BD110"/>
    <mergeCell ref="BE110:BJ110"/>
    <mergeCell ref="BK110:BR110"/>
    <mergeCell ref="BS110:BU110"/>
    <mergeCell ref="BD87:BG87"/>
    <mergeCell ref="AU90:AX90"/>
    <mergeCell ref="BD90:BG90"/>
    <mergeCell ref="AU80:AX80"/>
    <mergeCell ref="BD80:BG80"/>
    <mergeCell ref="AU81:AX81"/>
    <mergeCell ref="BD81:BG81"/>
    <mergeCell ref="AU83:AX83"/>
    <mergeCell ref="AU78:AX78"/>
    <mergeCell ref="BD78:BG78"/>
    <mergeCell ref="AU73:AX73"/>
    <mergeCell ref="BD73:BG73"/>
    <mergeCell ref="AU74:AX74"/>
    <mergeCell ref="BD74:BG74"/>
    <mergeCell ref="AU75:AX75"/>
    <mergeCell ref="BD75:BG75"/>
    <mergeCell ref="AU70:AX70"/>
    <mergeCell ref="A138:BU138"/>
    <mergeCell ref="AJ35:AW35"/>
    <mergeCell ref="AX35:BG35"/>
    <mergeCell ref="BH35:BU35"/>
    <mergeCell ref="AU82:AX82"/>
    <mergeCell ref="BD82:BG82"/>
    <mergeCell ref="AM110:AO110"/>
    <mergeCell ref="AP110:AS110"/>
    <mergeCell ref="BD86:BG86"/>
    <mergeCell ref="AU87:AX87"/>
    <mergeCell ref="L110:O110"/>
    <mergeCell ref="P110:W110"/>
    <mergeCell ref="X110:Z110"/>
    <mergeCell ref="AA110:AD110"/>
    <mergeCell ref="AE110:AL110"/>
    <mergeCell ref="AC104:AF104"/>
    <mergeCell ref="AG104:AJ104"/>
    <mergeCell ref="AF109:AM109"/>
    <mergeCell ref="BD70:BG70"/>
    <mergeCell ref="AU71:AX71"/>
    <mergeCell ref="BD71:BG71"/>
    <mergeCell ref="AU72:AX72"/>
    <mergeCell ref="BD72:BG72"/>
    <mergeCell ref="AU67:AX67"/>
  </mergeCells>
  <phoneticPr fontId="3"/>
  <dataValidations count="90">
    <dataValidation imeMode="on" allowBlank="1" showInputMessage="1" showErrorMessage="1" sqref="D33:S34 AS43:BN44 G43:AH44 G143:AH144 AS143:BN144 D133:S134" xr:uid="{42765E84-CB27-4395-835F-3FB36B5B016B}"/>
    <dataValidation imeMode="halfAlpha" allowBlank="1" showInputMessage="1" showErrorMessage="1" sqref="A13:C32 BO108:BP109 BO8:BP9 A113:C132" xr:uid="{E71448EA-210F-4883-ABC2-3E64DAA11FB3}"/>
    <dataValidation imeMode="hiragana" allowBlank="1" showInputMessage="1" showErrorMessage="1" errorTitle="入力内容は" error="ひらがなでお願いします" promptTitle="入力は" prompt="姓のみを入力してください" sqref="T13:AA32 T113:AA132" xr:uid="{D935B933-22C6-4212-8F2A-F96E4435BA4C}"/>
    <dataValidation allowBlank="1" promptTitle="入力は" prompt="姓のみを入力してください" sqref="T33:AA34 T133:AA134" xr:uid="{01D7CC50-F7F1-4636-9E67-5F01BF64AF33}"/>
    <dataValidation type="list" imeMode="halfAlpha" allowBlank="1" showInputMessage="1" showErrorMessage="1" promptTitle="入力は" prompt="種目を選択しなければ出来ません" sqref="BD13:BG13" xr:uid="{A2D16EFE-01E7-4478-8B7E-3C70E799B508}">
      <formula1>INDIRECT($AX$13)</formula1>
    </dataValidation>
    <dataValidation imeMode="hiragana" allowBlank="1" showInputMessage="1" showErrorMessage="1" sqref="BH13:BU32 D113:S132 L7:L8 BH113:BU132 D13:S32 L9:AF9 AX7:BQ7 L107:L108 X10 AM10 AX107:BQ107 L109:AF109 BB10 BS10 BB110 BS110 X110 AM110" xr:uid="{8B11CA8C-E0A7-479E-A316-5354BBCCFFAE}"/>
    <dataValidation type="list" imeMode="halfAlpha" allowBlank="1" showInputMessage="1" showErrorMessage="1" promptTitle="入力は" prompt="種目を選択しなければ出来ません" sqref="BD15:BG15" xr:uid="{834DC036-6DFD-441A-9C00-4070B7D2D711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2370972E-F35B-43FF-966D-0C27C08E4282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E3A05968-427F-48DE-81BE-2B551CDDC0F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58349C75-C569-44E2-9E8D-B49404F560EC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40722D5F-14B1-480B-A468-653A412AB588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54154F82-A6BF-497C-B697-886687B0C5B3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E3B1AFFA-3FB2-4CAD-BE65-C700A10301A1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786A3909-397E-4B1C-94F3-BC04B162E145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026DA1AF-2A11-4489-9CFF-67D2CAC06233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BE93F8C8-B3A6-4EE0-8499-5AEB7920C5AA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4F9B9946-DA29-433B-9F82-DD51FAB2F77A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D35C287F-69D0-477A-8A34-92DDCB8CBC0D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6D008684-C04B-45FC-82D3-814554BB49B6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5C773A38-FB15-4EC5-8ACF-27F0A9F09054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F8A10E98-00F8-45D0-8C16-4A256BE02633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D4AEE0D7-64B6-4DFF-AF90-EE455A26971C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FAE0013E-B704-4274-A704-F21760046892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B1986FAB-432B-4C33-8599-8B48CBAAFB84}">
      <formula1>INDIRECT($AX$27)</formula1>
    </dataValidation>
    <dataValidation imeMode="off" allowBlank="1" showInputMessage="1" showErrorMessage="1" sqref="AN109:AU109 BC108:BG109 F41:H41 L41:N41 R41:T41 F141:H141 L141:N141 R141:T141 BJ108:BN109 BQ108:BU109 AN9:AU9 BC8:BG9 BJ8:BN9 BQ8:BU9" xr:uid="{14C85514-6EF9-42EA-8D4D-E908C83E0276}"/>
    <dataValidation type="list" allowBlank="1" showInputMessage="1" showErrorMessage="1" promptTitle="入力は" prompt="種目を選択しなければ出来ません" sqref="AT13:AW13" xr:uid="{6459203E-118E-455E-AB2C-55D55E50E56B}">
      <formula1>INDIRECT($AN$13)</formula1>
    </dataValidation>
    <dataValidation type="list" allowBlank="1" showInputMessage="1" showErrorMessage="1" promptTitle="入力は" prompt="種目を選択しなければ出来ません" sqref="AT14:AW14" xr:uid="{D2C78166-8C87-4044-AFD6-619EE2B5C545}">
      <formula1>INDIRECT($AN$14)</formula1>
    </dataValidation>
    <dataValidation type="list" allowBlank="1" showInputMessage="1" showErrorMessage="1" promptTitle="入力は" prompt="種目を選択しなければ出来ません" sqref="AT15:AW15" xr:uid="{1AEB2B60-3AE1-4E5A-B931-0118616501F0}">
      <formula1>INDIRECT($AN$15)</formula1>
    </dataValidation>
    <dataValidation type="list" allowBlank="1" showInputMessage="1" showErrorMessage="1" promptTitle="入力は" prompt="種目を選択しなければ出来ません" sqref="AT16:AW16" xr:uid="{129F3105-58D8-46D3-A76B-F515ED3D0DD6}">
      <formula1>INDIRECT($AN$16)</formula1>
    </dataValidation>
    <dataValidation type="list" allowBlank="1" showInputMessage="1" showErrorMessage="1" promptTitle="入力は" prompt="種目を選択しなければ出来ません" sqref="AT17:AW17" xr:uid="{9A58E280-AB12-4E07-80E2-302257FA6C63}">
      <formula1>INDIRECT($AN$17)</formula1>
    </dataValidation>
    <dataValidation type="list" allowBlank="1" showInputMessage="1" showErrorMessage="1" promptTitle="入力は" prompt="種目を選択しなければ出来ません" sqref="AT18:AW18" xr:uid="{4C1D9098-2F41-4C45-9128-38BF6C4AE0B6}">
      <formula1>INDIRECT($AN$18)</formula1>
    </dataValidation>
    <dataValidation type="list" allowBlank="1" showInputMessage="1" showErrorMessage="1" promptTitle="入力は" prompt="種目を選択しなければ出来ません" sqref="AT19:AW19" xr:uid="{725BE4DD-A872-41F1-A943-1EA8E06DC2D9}">
      <formula1>INDIRECT($AN$19)</formula1>
    </dataValidation>
    <dataValidation type="list" allowBlank="1" showInputMessage="1" showErrorMessage="1" promptTitle="入力は" prompt="種目を選択しなければ出来ません" sqref="AT20:AW20" xr:uid="{8EC68B88-DDFF-42AC-A0C6-C8EA98E5C1DD}">
      <formula1>INDIRECT($AN$20)</formula1>
    </dataValidation>
    <dataValidation type="list" allowBlank="1" showInputMessage="1" showErrorMessage="1" promptTitle="入力は" prompt="種目を選択しなければ出来ません" sqref="AT21:AW21" xr:uid="{DF156418-5832-4DB1-A539-11B334EB0A36}">
      <formula1>INDIRECT($AN$21)</formula1>
    </dataValidation>
    <dataValidation type="list" allowBlank="1" showInputMessage="1" showErrorMessage="1" promptTitle="入力は" prompt="種目を選択しなければ出来ません" sqref="AT22:AW22" xr:uid="{44B592A8-C193-4580-9D82-56E39264B91F}">
      <formula1>INDIRECT($AN$22)</formula1>
    </dataValidation>
    <dataValidation type="list" allowBlank="1" showInputMessage="1" showErrorMessage="1" promptTitle="入力は" prompt="種目を選択しなければ出来ません" sqref="AT23:AW23" xr:uid="{9DD61AC8-09C0-470F-80E9-9C127CC51A45}">
      <formula1>INDIRECT($AN$23)</formula1>
    </dataValidation>
    <dataValidation type="list" allowBlank="1" showInputMessage="1" showErrorMessage="1" promptTitle="入力は" prompt="種目を選択しなければ出来ません" sqref="AT24:AW24" xr:uid="{AE633837-CA6F-4B60-970D-696402D92242}">
      <formula1>INDIRECT($AN$24)</formula1>
    </dataValidation>
    <dataValidation type="list" allowBlank="1" showInputMessage="1" showErrorMessage="1" promptTitle="入力は" prompt="種目を選択しなければ出来ません" sqref="AT25:AW25" xr:uid="{B0270B8E-E98E-4C86-B0A4-DAAEC10D7C6A}">
      <formula1>INDIRECT($AN$25)</formula1>
    </dataValidation>
    <dataValidation type="list" allowBlank="1" showInputMessage="1" showErrorMessage="1" promptTitle="入力は" prompt="種目を選択しなければ出来ません" sqref="AT26:AW26" xr:uid="{4BD0E04D-6973-4835-A5C1-E059C1A19943}">
      <formula1>INDIRECT($AN$26)</formula1>
    </dataValidation>
    <dataValidation type="list" allowBlank="1" showInputMessage="1" showErrorMessage="1" promptTitle="入力は" prompt="種目を選択しなければ出来ません" sqref="AT27:AW27" xr:uid="{8906F8D9-7E31-42BE-B9EB-A90D20326798}">
      <formula1>INDIRECT($AN$27)</formula1>
    </dataValidation>
    <dataValidation type="list" allowBlank="1" showInputMessage="1" showErrorMessage="1" promptTitle="入力は" prompt="種目を選択しなければ出来ません" sqref="AT28:AW28" xr:uid="{966DD4B3-A02F-417C-B505-2E91DE4B3F06}">
      <formula1>INDIRECT($AN$28)</formula1>
    </dataValidation>
    <dataValidation type="list" allowBlank="1" showInputMessage="1" showErrorMessage="1" promptTitle="入力は" prompt="種目を選択しなければ出来ません" sqref="AT29:AW29" xr:uid="{167AA2D9-DDC6-4131-BDA4-2929C4A470DA}">
      <formula1>INDIRECT($AN$29)</formula1>
    </dataValidation>
    <dataValidation type="list" allowBlank="1" showInputMessage="1" showErrorMessage="1" promptTitle="入力は" prompt="種目を選択しなければ出来ません" sqref="AT30:AW30" xr:uid="{6E8A4179-29A5-483E-8440-B92111E1680A}">
      <formula1>INDIRECT($AN$30)</formula1>
    </dataValidation>
    <dataValidation type="list" allowBlank="1" showInputMessage="1" showErrorMessage="1" promptTitle="入力は" prompt="種目を選択しなければ出来ません" sqref="AT31:AW31" xr:uid="{155DAD87-A881-4963-97FD-0ECA6592AB33}">
      <formula1>INDIRECT($AN$31)</formula1>
    </dataValidation>
    <dataValidation type="list" allowBlank="1" showInputMessage="1" showErrorMessage="1" promptTitle="入力は" prompt="種目を選択しなければ出来ません" sqref="AT32:AW32" xr:uid="{007CD235-E68C-4A81-8685-00F980B89DFF}">
      <formula1>INDIRECT($AN$32)</formula1>
    </dataValidation>
    <dataValidation type="list" imeMode="halfAlpha" allowBlank="1" showInputMessage="1" showErrorMessage="1" promptTitle="入力は" prompt="種目を選択しなければ出来ません" sqref="BD14:BG14" xr:uid="{2FDA7050-ED05-48F3-BF02-425A7B251AEB}">
      <formula1>INDIRECT($AX$14)</formula1>
    </dataValidation>
    <dataValidation type="list" allowBlank="1" showInputMessage="1" showErrorMessage="1" promptTitle="入力は" prompt="種目を選択しなければ出来ません" sqref="AT113:AW113" xr:uid="{115BBBB3-5361-4D75-894D-59465CB615C2}">
      <formula1>INDIRECT($AN$113)</formula1>
    </dataValidation>
    <dataValidation type="list" allowBlank="1" showInputMessage="1" showErrorMessage="1" promptTitle="入力は" prompt="種目を選択しなければ出来ません" sqref="AT114:AW114" xr:uid="{7BB7D2D1-1756-48B2-8443-B816985BEFDA}">
      <formula1>INDIRECT($AN$114)</formula1>
    </dataValidation>
    <dataValidation type="list" allowBlank="1" showInputMessage="1" showErrorMessage="1" promptTitle="入力は" prompt="種目を選択しなければ出来ません" sqref="AT115:AW115" xr:uid="{4F87D3DD-5CDB-4DDD-9DA0-2CE2531C4659}">
      <formula1>INDIRECT($AN$115)</formula1>
    </dataValidation>
    <dataValidation type="list" allowBlank="1" showInputMessage="1" showErrorMessage="1" promptTitle="入力は" prompt="種目を選択しなければ出来ません" sqref="AT116:AW116" xr:uid="{850D2125-CE15-40AF-83A8-0FFCE4326F26}">
      <formula1>INDIRECT($AN$116)</formula1>
    </dataValidation>
    <dataValidation type="list" allowBlank="1" showInputMessage="1" showErrorMessage="1" promptTitle="入力は" prompt="種目を選択しなければ出来ません" sqref="AT117:AW117" xr:uid="{92D297BB-2DFC-456D-A7E7-6BA938D60859}">
      <formula1>INDIRECT($AN$117)</formula1>
    </dataValidation>
    <dataValidation type="list" allowBlank="1" showInputMessage="1" showErrorMessage="1" promptTitle="入力は" prompt="種目を選択しなければ出来ません" sqref="AT118:AW118" xr:uid="{204B22E2-BD46-4C12-BA4A-98F8CB91FF1F}">
      <formula1>INDIRECT($AN$118)</formula1>
    </dataValidation>
    <dataValidation type="list" allowBlank="1" showInputMessage="1" showErrorMessage="1" promptTitle="入力は" prompt="種目を選択しなければ出来ません" sqref="AT119:AW119" xr:uid="{BC2965CB-E08A-4A82-BAF1-5DC92A34527C}">
      <formula1>INDIRECT($AN$119)</formula1>
    </dataValidation>
    <dataValidation type="list" allowBlank="1" showInputMessage="1" showErrorMessage="1" promptTitle="入力は" prompt="種目を選択しなければ出来ません" sqref="AT120:AW120" xr:uid="{3DC80DC7-CD40-443C-8422-F0BF3967FD27}">
      <formula1>INDIRECT($AN$120)</formula1>
    </dataValidation>
    <dataValidation type="list" allowBlank="1" showInputMessage="1" showErrorMessage="1" promptTitle="入力は" prompt="種目を選択しなければ出来ません" sqref="AT121:AW121" xr:uid="{88AB5D66-0B7E-4487-A86D-2C13083B672C}">
      <formula1>INDIRECT($AN$121)</formula1>
    </dataValidation>
    <dataValidation type="list" allowBlank="1" showInputMessage="1" showErrorMessage="1" promptTitle="入力は" prompt="種目を選択しなければ出来ません" sqref="AT122:AW122" xr:uid="{77E4FF47-A5B5-4F7F-9F9C-C765DEFAE966}">
      <formula1>INDIRECT($AN$122)</formula1>
    </dataValidation>
    <dataValidation type="list" allowBlank="1" showInputMessage="1" showErrorMessage="1" promptTitle="入力は" prompt="種目を選択しなければ出来ません" sqref="AT123:AW123" xr:uid="{25DA4498-445D-4FA1-94CC-618738A529A0}">
      <formula1>INDIRECT($AN$123)</formula1>
    </dataValidation>
    <dataValidation type="list" allowBlank="1" showInputMessage="1" showErrorMessage="1" promptTitle="入力は" prompt="種目を選択しなければ出来ません" sqref="AT124:AW124" xr:uid="{A2D4EFF1-91BC-4909-85B1-D576120C5A83}">
      <formula1>INDIRECT($AN$124)</formula1>
    </dataValidation>
    <dataValidation type="list" allowBlank="1" showInputMessage="1" showErrorMessage="1" promptTitle="入力は" prompt="種目を選択しなければ出来ません" sqref="AT125:AW125" xr:uid="{CFB70F29-AA8E-426F-8088-4F5C99E908BB}">
      <formula1>INDIRECT($AN$125)</formula1>
    </dataValidation>
    <dataValidation type="list" allowBlank="1" showInputMessage="1" showErrorMessage="1" promptTitle="入力は" prompt="種目を選択しなければ出来ません" sqref="AT126:AW126" xr:uid="{56E07015-D074-4B2C-9C03-A4C8E522EFD8}">
      <formula1>INDIRECT($AN$126)</formula1>
    </dataValidation>
    <dataValidation type="list" allowBlank="1" showInputMessage="1" showErrorMessage="1" promptTitle="入力は" prompt="種目を選択しなければ出来ません" sqref="AT127:AW127" xr:uid="{61DD1E04-CC2D-47D6-A824-71E9BF053438}">
      <formula1>INDIRECT($AN$127)</formula1>
    </dataValidation>
    <dataValidation type="list" allowBlank="1" showInputMessage="1" showErrorMessage="1" promptTitle="入力は" prompt="種目を選択しなければ出来ません" sqref="AT128:AW128" xr:uid="{888D6708-A3B6-482C-A994-73034986C71C}">
      <formula1>INDIRECT($AN$128)</formula1>
    </dataValidation>
    <dataValidation type="list" allowBlank="1" showInputMessage="1" showErrorMessage="1" promptTitle="入力は" prompt="種目を選択しなければ出来ません" sqref="AT129:AW129" xr:uid="{153D71A3-B598-48C9-82C8-4F83B0FD50F0}">
      <formula1>INDIRECT($AN$129)</formula1>
    </dataValidation>
    <dataValidation type="list" allowBlank="1" showInputMessage="1" showErrorMessage="1" promptTitle="入力は" prompt="種目を選択しなければ出来ません" sqref="AT130:AW130" xr:uid="{0D9C64C8-D2AB-4CAA-9AE0-FE12D6DB7347}">
      <formula1>INDIRECT($AN$130)</formula1>
    </dataValidation>
    <dataValidation type="list" allowBlank="1" showInputMessage="1" showErrorMessage="1" promptTitle="入力は" prompt="種目を選択しなければ出来ません" sqref="AT131:AW131" xr:uid="{E718BF59-7F66-442E-A679-7EC1C0E43CB9}">
      <formula1>INDIRECT($AN$131)</formula1>
    </dataValidation>
    <dataValidation type="list" allowBlank="1" showInputMessage="1" showErrorMessage="1" promptTitle="入力は" prompt="種目を選択しなければ出来ません" sqref="AT132:AW132" xr:uid="{DAE15C5C-4ED9-4AA5-A288-2488ED9A019D}">
      <formula1>INDIRECT($AN$132)</formula1>
    </dataValidation>
    <dataValidation type="list" imeMode="halfAlpha" allowBlank="1" showInputMessage="1" showErrorMessage="1" promptTitle="入力は" prompt="種目を選択しなければ出来ません" sqref="BD113:BG113" xr:uid="{E659FA7A-9F94-425C-9F10-EFF1B0457BD6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B65AAD0D-A7E8-4F44-B187-F862E0AFB691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5319114A-1CC4-4E5A-B469-15C28274A784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6621C1F1-5F98-4125-83D9-1E0CFEE9737A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B5693BD5-F786-40F4-BE6D-4525CD129A2B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EA1317EC-C238-466A-8849-822440E46D4F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10B1D224-C2EC-4764-89F1-9C544C01D98E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EFB4C7F0-07F1-4876-8C89-4EC4DB0651D9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3DAD05B9-FB03-41DB-B72D-9958FD95A04B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6EC1028C-9DEA-4E47-BF2F-938958FE05DD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330BF7CB-4A4D-488C-8017-FF817A6506EB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7C06D849-4867-480D-9CBA-F4BD68B7FA79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8EE82376-521E-427A-851D-A09811157B1A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B79A2135-D882-4D56-9F82-EB780B29D2FB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C0472E4B-6BAB-4515-9C53-95FD72BA08EC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174FC16F-B2EF-47DC-9623-4330C28004AB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F3C5CD68-D191-43D6-A7A1-8215CEE3D88C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6ED5EB26-D8FC-4AD4-9BB0-EB9651A42FB8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F762D469-682C-4F21-A9B5-7832731AC4C7}">
      <formula1>INDIRECT($AX$131)</formula1>
    </dataValidation>
    <dataValidation type="list" imeMode="halfAlpha" allowBlank="1" showInputMessage="1" showErrorMessage="1" promptTitle="入力は" prompt="種目を選択しなければ出来ません" sqref="BD132:BG132" xr:uid="{9926E58C-C29C-4D17-BB49-7925034CFB85}">
      <formula1>INDIRECT($AX$132)</formula1>
    </dataValidation>
    <dataValidation type="list" allowBlank="1" showInputMessage="1" showErrorMessage="1" sqref="AN13:AS32 AN113:AS132" xr:uid="{405C605B-FCD4-41C1-9BB0-FFE2F3C54C7B}">
      <formula1>種目１</formula1>
    </dataValidation>
    <dataValidation type="list" allowBlank="1" showInputMessage="1" showErrorMessage="1" sqref="AX13:BC32 AX113:BC132" xr:uid="{5F6C22BE-BF6C-44B0-8CB6-20DA5D86699B}">
      <formula1>種目２</formula1>
    </dataValidation>
    <dataValidation type="list" allowBlank="1" showInputMessage="1" showErrorMessage="1" sqref="AC5:AJ5" xr:uid="{ED063884-87EB-4233-BEF0-459ACAC52DC3}">
      <formula1>$CF$20:$CF$21</formula1>
    </dataValidation>
    <dataValidation type="list" imeMode="off" allowBlank="1" showInputMessage="1" showErrorMessage="1" sqref="AJ13:AM32 AJ113:AM132" xr:uid="{AC0A968D-E02D-4BD6-8C6A-24B94B2F8014}">
      <formula1>$CN$20:$CN$31</formula1>
    </dataValidation>
  </dataValidations>
  <hyperlinks>
    <hyperlink ref="BW101:BY103" location="ジュニア!A1" display="2枚目の作成" xr:uid="{CCF5B58E-0FA1-45E9-8842-A820266E42A4}"/>
    <hyperlink ref="BW1:BY3" location="記入例!A1" display="記入例へ" xr:uid="{206FAADB-00B8-4A30-9DC8-E5913965FB5D}"/>
    <hyperlink ref="BW38:BY39" location="ジュニア!D113" display="２枚目の作成" xr:uid="{B7EC0CC7-6FBE-4D03-8F73-177CE1CA8E0D}"/>
  </hyperlinks>
  <pageMargins left="0.78740157480314965" right="0.39370078740157483" top="0.39370078740157483" bottom="0.39370078740157483" header="0.51181102362204722" footer="0.51181102362204722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E466-3E7E-4F6B-B9B7-7B0551B319BC}">
  <sheetPr codeName="Sheet5">
    <pageSetUpPr autoPageBreaks="0" fitToPage="1"/>
  </sheetPr>
  <dimension ref="A1:CE80"/>
  <sheetViews>
    <sheetView showGridLines="0" showRowColHeaders="0" zoomScaleNormal="100" zoomScaleSheetLayoutView="100" workbookViewId="0">
      <selection activeCell="BW1" sqref="BW1:BY3"/>
    </sheetView>
  </sheetViews>
  <sheetFormatPr defaultColWidth="9" defaultRowHeight="13.5"/>
  <cols>
    <col min="1" max="1" width="1.125" style="25" customWidth="1"/>
    <col min="2" max="73" width="1.125" style="21" customWidth="1"/>
    <col min="74" max="74" width="1.5" style="21" customWidth="1"/>
    <col min="75" max="81" width="6.125" style="22" customWidth="1"/>
    <col min="82" max="82" width="12.375" style="22" customWidth="1"/>
    <col min="83" max="83" width="6.125" style="22" customWidth="1"/>
    <col min="84" max="16384" width="9" style="21"/>
  </cols>
  <sheetData>
    <row r="1" spans="1:77" ht="13.5" customHeight="1">
      <c r="A1" s="319" t="s">
        <v>84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19"/>
      <c r="BO1" s="19"/>
      <c r="BP1" s="19"/>
      <c r="BQ1" s="19"/>
      <c r="BR1" s="20"/>
      <c r="BS1" s="20"/>
      <c r="BT1" s="20"/>
      <c r="BU1" s="20"/>
      <c r="BW1" s="258" t="s">
        <v>85</v>
      </c>
      <c r="BX1" s="258"/>
      <c r="BY1" s="258"/>
    </row>
    <row r="2" spans="1:77" ht="18.75">
      <c r="A2" s="320"/>
      <c r="B2" s="320"/>
      <c r="C2" s="320"/>
      <c r="D2" s="321"/>
      <c r="E2" s="321"/>
      <c r="F2" s="321"/>
      <c r="G2" s="321"/>
      <c r="H2" s="322"/>
      <c r="I2" s="322"/>
      <c r="J2" s="322"/>
      <c r="K2" s="324"/>
      <c r="L2" s="324"/>
      <c r="M2" s="323" t="s">
        <v>2</v>
      </c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1"/>
      <c r="BF2" s="321"/>
      <c r="BG2" s="290" t="s">
        <v>86</v>
      </c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W2" s="258"/>
      <c r="BX2" s="258"/>
      <c r="BY2" s="258"/>
    </row>
    <row r="3" spans="1:77" ht="5.25" customHeight="1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W3" s="258"/>
      <c r="BX3" s="258"/>
      <c r="BY3" s="258"/>
    </row>
    <row r="4" spans="1:77">
      <c r="A4" s="26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6"/>
      <c r="V4" s="26"/>
      <c r="W4" s="26"/>
      <c r="X4" s="26"/>
      <c r="Y4" s="26"/>
      <c r="Z4" s="26"/>
      <c r="AA4" s="28"/>
      <c r="AB4" s="28"/>
      <c r="AC4" s="334" t="s">
        <v>4</v>
      </c>
      <c r="AD4" s="334"/>
      <c r="AE4" s="334"/>
      <c r="AF4" s="334"/>
      <c r="AG4" s="334" t="s">
        <v>5</v>
      </c>
      <c r="AH4" s="334"/>
      <c r="AI4" s="334"/>
      <c r="AJ4" s="334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63" t="s">
        <v>6</v>
      </c>
      <c r="BO4" s="264"/>
      <c r="BP4" s="264"/>
      <c r="BQ4" s="264"/>
      <c r="BR4" s="265"/>
      <c r="BS4" s="29"/>
      <c r="BT4" s="29"/>
      <c r="BU4" s="29"/>
    </row>
    <row r="5" spans="1:77">
      <c r="A5" s="30"/>
      <c r="B5" s="30"/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0"/>
      <c r="V5" s="30"/>
      <c r="W5" s="30"/>
      <c r="X5" s="30"/>
      <c r="Y5" s="30"/>
      <c r="Z5" s="30"/>
      <c r="AA5" s="28"/>
      <c r="AB5" s="28"/>
      <c r="AC5" s="335"/>
      <c r="AD5" s="335"/>
      <c r="AE5" s="335"/>
      <c r="AF5" s="335"/>
      <c r="AG5" s="335" t="s">
        <v>78</v>
      </c>
      <c r="AH5" s="335"/>
      <c r="AI5" s="335"/>
      <c r="AJ5" s="335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9"/>
      <c r="BT5" s="29"/>
      <c r="BU5" s="29"/>
    </row>
    <row r="6" spans="1:77" ht="6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</row>
    <row r="7" spans="1:77" ht="22.5" customHeight="1">
      <c r="A7" s="115" t="s">
        <v>134</v>
      </c>
      <c r="B7" s="116"/>
      <c r="C7" s="116"/>
      <c r="D7" s="116"/>
      <c r="E7" s="116"/>
      <c r="F7" s="116"/>
      <c r="G7" s="116"/>
      <c r="H7" s="116"/>
      <c r="I7" s="116"/>
      <c r="J7" s="116"/>
      <c r="K7" s="117"/>
      <c r="L7" s="325" t="s">
        <v>193</v>
      </c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7"/>
      <c r="AN7" s="232" t="s">
        <v>7</v>
      </c>
      <c r="AO7" s="232"/>
      <c r="AP7" s="232"/>
      <c r="AQ7" s="232"/>
      <c r="AR7" s="232"/>
      <c r="AS7" s="232"/>
      <c r="AT7" s="232"/>
      <c r="AU7" s="232"/>
      <c r="AV7" s="232"/>
      <c r="AW7" s="232"/>
      <c r="AX7" s="121" t="s">
        <v>87</v>
      </c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01" t="s">
        <v>194</v>
      </c>
      <c r="BS7" s="101"/>
      <c r="BT7" s="101"/>
      <c r="BU7" s="102"/>
    </row>
    <row r="8" spans="1:77" ht="22.5" customHeight="1">
      <c r="A8" s="123" t="s">
        <v>9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328" t="s">
        <v>195</v>
      </c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30"/>
      <c r="AV8" s="100" t="s">
        <v>147</v>
      </c>
      <c r="AW8" s="101"/>
      <c r="AX8" s="101"/>
      <c r="AY8" s="101"/>
      <c r="AZ8" s="101"/>
      <c r="BA8" s="101"/>
      <c r="BB8" s="102"/>
      <c r="BC8" s="249" t="s">
        <v>196</v>
      </c>
      <c r="BD8" s="249"/>
      <c r="BE8" s="249"/>
      <c r="BF8" s="249"/>
      <c r="BG8" s="249"/>
      <c r="BH8" s="101" t="s">
        <v>197</v>
      </c>
      <c r="BI8" s="101"/>
      <c r="BJ8" s="249" t="s">
        <v>198</v>
      </c>
      <c r="BK8" s="249"/>
      <c r="BL8" s="249"/>
      <c r="BM8" s="249"/>
      <c r="BN8" s="249"/>
      <c r="BO8" s="106" t="s">
        <v>10</v>
      </c>
      <c r="BP8" s="106"/>
      <c r="BQ8" s="249" t="s">
        <v>199</v>
      </c>
      <c r="BR8" s="249"/>
      <c r="BS8" s="249"/>
      <c r="BT8" s="249"/>
      <c r="BU8" s="250"/>
    </row>
    <row r="9" spans="1:77" ht="22.5" customHeight="1">
      <c r="A9" s="115" t="s">
        <v>200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  <c r="L9" s="112" t="s">
        <v>201</v>
      </c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4"/>
      <c r="AF9" s="271" t="s">
        <v>12</v>
      </c>
      <c r="AG9" s="271"/>
      <c r="AH9" s="271"/>
      <c r="AI9" s="271"/>
      <c r="AJ9" s="271"/>
      <c r="AK9" s="271"/>
      <c r="AL9" s="271"/>
      <c r="AM9" s="271"/>
      <c r="AN9" s="331">
        <v>42439</v>
      </c>
      <c r="AO9" s="332"/>
      <c r="AP9" s="332"/>
      <c r="AQ9" s="332"/>
      <c r="AR9" s="332"/>
      <c r="AS9" s="332"/>
      <c r="AT9" s="332"/>
      <c r="AU9" s="333"/>
      <c r="AV9" s="253" t="s">
        <v>202</v>
      </c>
      <c r="AW9" s="253"/>
      <c r="AX9" s="253"/>
      <c r="AY9" s="253"/>
      <c r="AZ9" s="253"/>
      <c r="BA9" s="253"/>
      <c r="BB9" s="343"/>
      <c r="BC9" s="251" t="s">
        <v>88</v>
      </c>
      <c r="BD9" s="252"/>
      <c r="BE9" s="252"/>
      <c r="BF9" s="252"/>
      <c r="BG9" s="252"/>
      <c r="BH9" s="253" t="s">
        <v>197</v>
      </c>
      <c r="BI9" s="253"/>
      <c r="BJ9" s="252" t="s">
        <v>203</v>
      </c>
      <c r="BK9" s="252"/>
      <c r="BL9" s="252"/>
      <c r="BM9" s="252"/>
      <c r="BN9" s="252"/>
      <c r="BO9" s="254" t="s">
        <v>10</v>
      </c>
      <c r="BP9" s="254"/>
      <c r="BQ9" s="252" t="s">
        <v>204</v>
      </c>
      <c r="BR9" s="252"/>
      <c r="BS9" s="252"/>
      <c r="BT9" s="252"/>
      <c r="BU9" s="339"/>
    </row>
    <row r="10" spans="1:77" ht="22.5" customHeight="1">
      <c r="A10" s="115" t="s">
        <v>188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78"/>
      <c r="M10" s="77"/>
      <c r="N10" s="77"/>
      <c r="O10" s="77"/>
      <c r="P10" s="111"/>
      <c r="Q10" s="111"/>
      <c r="R10" s="111"/>
      <c r="S10" s="111"/>
      <c r="T10" s="111"/>
      <c r="U10" s="111"/>
      <c r="V10" s="111"/>
      <c r="W10" s="111"/>
      <c r="X10" s="75"/>
      <c r="Y10" s="75"/>
      <c r="Z10" s="75"/>
      <c r="AA10" s="76" t="s">
        <v>205</v>
      </c>
      <c r="AB10" s="77"/>
      <c r="AC10" s="77"/>
      <c r="AD10" s="77"/>
      <c r="AE10" s="110">
        <f>2200*4</f>
        <v>8800</v>
      </c>
      <c r="AF10" s="110"/>
      <c r="AG10" s="110"/>
      <c r="AH10" s="110"/>
      <c r="AI10" s="110"/>
      <c r="AJ10" s="110"/>
      <c r="AK10" s="110"/>
      <c r="AL10" s="110"/>
      <c r="AM10" s="75" t="s">
        <v>15</v>
      </c>
      <c r="AN10" s="75"/>
      <c r="AO10" s="75"/>
      <c r="AP10" s="76" t="s">
        <v>206</v>
      </c>
      <c r="AQ10" s="77"/>
      <c r="AR10" s="77"/>
      <c r="AS10" s="77"/>
      <c r="AT10" s="110">
        <f>1100*8</f>
        <v>8800</v>
      </c>
      <c r="AU10" s="110"/>
      <c r="AV10" s="110"/>
      <c r="AW10" s="110"/>
      <c r="AX10" s="110"/>
      <c r="AY10" s="110"/>
      <c r="AZ10" s="110"/>
      <c r="BA10" s="110"/>
      <c r="BB10" s="75" t="s">
        <v>15</v>
      </c>
      <c r="BC10" s="75"/>
      <c r="BD10" s="75"/>
      <c r="BE10" s="76" t="s">
        <v>191</v>
      </c>
      <c r="BF10" s="77"/>
      <c r="BG10" s="77"/>
      <c r="BH10" s="77"/>
      <c r="BI10" s="77"/>
      <c r="BJ10" s="77"/>
      <c r="BK10" s="111">
        <f>IF(AND(P10="",AE10="",AT10=""),"",P10+AE10+AT10)</f>
        <v>17600</v>
      </c>
      <c r="BL10" s="111"/>
      <c r="BM10" s="111"/>
      <c r="BN10" s="111"/>
      <c r="BO10" s="111"/>
      <c r="BP10" s="111"/>
      <c r="BQ10" s="111"/>
      <c r="BR10" s="111"/>
      <c r="BS10" s="75" t="s">
        <v>15</v>
      </c>
      <c r="BT10" s="75"/>
      <c r="BU10" s="82"/>
    </row>
    <row r="11" spans="1:77" ht="18.75" customHeight="1">
      <c r="A11" s="297" t="s">
        <v>16</v>
      </c>
      <c r="B11" s="298"/>
      <c r="C11" s="299"/>
      <c r="D11" s="337" t="s">
        <v>17</v>
      </c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266"/>
      <c r="T11" s="267" t="s">
        <v>18</v>
      </c>
      <c r="U11" s="336"/>
      <c r="V11" s="336"/>
      <c r="W11" s="336"/>
      <c r="X11" s="336"/>
      <c r="Y11" s="336"/>
      <c r="Z11" s="336"/>
      <c r="AA11" s="336"/>
      <c r="AB11" s="318"/>
      <c r="AC11" s="318"/>
      <c r="AD11" s="318"/>
      <c r="AE11" s="318"/>
      <c r="AF11" s="318"/>
      <c r="AG11" s="318"/>
      <c r="AH11" s="318"/>
      <c r="AI11" s="318"/>
      <c r="AJ11" s="266" t="s">
        <v>19</v>
      </c>
      <c r="AK11" s="267"/>
      <c r="AL11" s="267"/>
      <c r="AM11" s="267"/>
      <c r="AN11" s="287" t="s">
        <v>20</v>
      </c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347"/>
      <c r="BH11" s="272" t="s">
        <v>89</v>
      </c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4"/>
    </row>
    <row r="12" spans="1:77" ht="18.75" customHeight="1" thickBot="1">
      <c r="A12" s="300"/>
      <c r="B12" s="301"/>
      <c r="C12" s="302"/>
      <c r="D12" s="291" t="s">
        <v>21</v>
      </c>
      <c r="E12" s="292"/>
      <c r="F12" s="292"/>
      <c r="G12" s="292"/>
      <c r="H12" s="292"/>
      <c r="I12" s="292"/>
      <c r="J12" s="292"/>
      <c r="K12" s="268"/>
      <c r="L12" s="291" t="s">
        <v>22</v>
      </c>
      <c r="M12" s="292"/>
      <c r="N12" s="292"/>
      <c r="O12" s="292"/>
      <c r="P12" s="292"/>
      <c r="Q12" s="292"/>
      <c r="R12" s="292"/>
      <c r="S12" s="268"/>
      <c r="T12" s="270"/>
      <c r="U12" s="270"/>
      <c r="V12" s="270"/>
      <c r="W12" s="270"/>
      <c r="X12" s="270"/>
      <c r="Y12" s="270"/>
      <c r="Z12" s="270"/>
      <c r="AA12" s="270"/>
      <c r="AB12" s="293"/>
      <c r="AC12" s="293"/>
      <c r="AD12" s="293"/>
      <c r="AE12" s="293"/>
      <c r="AF12" s="280"/>
      <c r="AG12" s="280"/>
      <c r="AH12" s="280"/>
      <c r="AI12" s="280"/>
      <c r="AJ12" s="268"/>
      <c r="AK12" s="269"/>
      <c r="AL12" s="269"/>
      <c r="AM12" s="269"/>
      <c r="AN12" s="270" t="s">
        <v>23</v>
      </c>
      <c r="AO12" s="270"/>
      <c r="AP12" s="270"/>
      <c r="AQ12" s="270"/>
      <c r="AR12" s="270"/>
      <c r="AS12" s="270"/>
      <c r="AT12" s="344" t="s">
        <v>24</v>
      </c>
      <c r="AU12" s="345"/>
      <c r="AV12" s="345"/>
      <c r="AW12" s="346"/>
      <c r="AX12" s="270" t="s">
        <v>23</v>
      </c>
      <c r="AY12" s="270"/>
      <c r="AZ12" s="270"/>
      <c r="BA12" s="270"/>
      <c r="BB12" s="270"/>
      <c r="BC12" s="270"/>
      <c r="BD12" s="270" t="s">
        <v>25</v>
      </c>
      <c r="BE12" s="270"/>
      <c r="BF12" s="270"/>
      <c r="BG12" s="270"/>
      <c r="BH12" s="275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7"/>
    </row>
    <row r="13" spans="1:77" ht="22.5" customHeight="1" thickTop="1">
      <c r="A13" s="285">
        <v>1</v>
      </c>
      <c r="B13" s="286"/>
      <c r="C13" s="286"/>
      <c r="D13" s="303" t="s">
        <v>41</v>
      </c>
      <c r="E13" s="304"/>
      <c r="F13" s="304"/>
      <c r="G13" s="304"/>
      <c r="H13" s="304"/>
      <c r="I13" s="304"/>
      <c r="J13" s="304"/>
      <c r="K13" s="305"/>
      <c r="L13" s="259" t="s">
        <v>42</v>
      </c>
      <c r="M13" s="259"/>
      <c r="N13" s="259"/>
      <c r="O13" s="259"/>
      <c r="P13" s="259"/>
      <c r="Q13" s="259"/>
      <c r="R13" s="259"/>
      <c r="S13" s="259"/>
      <c r="T13" s="303" t="s">
        <v>90</v>
      </c>
      <c r="U13" s="304"/>
      <c r="V13" s="304"/>
      <c r="W13" s="304"/>
      <c r="X13" s="304"/>
      <c r="Y13" s="304"/>
      <c r="Z13" s="304"/>
      <c r="AA13" s="305"/>
      <c r="AB13" s="294"/>
      <c r="AC13" s="295"/>
      <c r="AD13" s="295"/>
      <c r="AE13" s="296"/>
      <c r="AF13" s="294"/>
      <c r="AG13" s="295"/>
      <c r="AH13" s="295"/>
      <c r="AI13" s="296"/>
      <c r="AJ13" s="348" t="s">
        <v>79</v>
      </c>
      <c r="AK13" s="349"/>
      <c r="AL13" s="349"/>
      <c r="AM13" s="350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 t="s">
        <v>91</v>
      </c>
      <c r="AY13" s="278"/>
      <c r="AZ13" s="278"/>
      <c r="BA13" s="278"/>
      <c r="BB13" s="278"/>
      <c r="BC13" s="278"/>
      <c r="BD13" s="278">
        <v>21</v>
      </c>
      <c r="BE13" s="278"/>
      <c r="BF13" s="278"/>
      <c r="BG13" s="278"/>
      <c r="BH13" s="340"/>
      <c r="BI13" s="341"/>
      <c r="BJ13" s="341"/>
      <c r="BK13" s="341"/>
      <c r="BL13" s="341"/>
      <c r="BM13" s="341"/>
      <c r="BN13" s="341"/>
      <c r="BO13" s="341"/>
      <c r="BP13" s="341"/>
      <c r="BQ13" s="341"/>
      <c r="BR13" s="341"/>
      <c r="BS13" s="341"/>
      <c r="BT13" s="341"/>
      <c r="BU13" s="342"/>
    </row>
    <row r="14" spans="1:77" ht="22.5" customHeight="1">
      <c r="A14" s="287">
        <v>2</v>
      </c>
      <c r="B14" s="288"/>
      <c r="C14" s="288"/>
      <c r="D14" s="260" t="s">
        <v>92</v>
      </c>
      <c r="E14" s="261"/>
      <c r="F14" s="261"/>
      <c r="G14" s="261"/>
      <c r="H14" s="261"/>
      <c r="I14" s="261"/>
      <c r="J14" s="261"/>
      <c r="K14" s="262"/>
      <c r="L14" s="259" t="s">
        <v>42</v>
      </c>
      <c r="M14" s="259"/>
      <c r="N14" s="259"/>
      <c r="O14" s="259"/>
      <c r="P14" s="259"/>
      <c r="Q14" s="259"/>
      <c r="R14" s="259"/>
      <c r="S14" s="259"/>
      <c r="T14" s="260" t="s">
        <v>93</v>
      </c>
      <c r="U14" s="261"/>
      <c r="V14" s="261"/>
      <c r="W14" s="261"/>
      <c r="X14" s="261"/>
      <c r="Y14" s="261"/>
      <c r="Z14" s="261"/>
      <c r="AA14" s="262"/>
      <c r="AB14" s="255"/>
      <c r="AC14" s="256"/>
      <c r="AD14" s="256"/>
      <c r="AE14" s="257"/>
      <c r="AF14" s="255"/>
      <c r="AG14" s="256"/>
      <c r="AH14" s="256"/>
      <c r="AI14" s="257"/>
      <c r="AJ14" s="281" t="s">
        <v>79</v>
      </c>
      <c r="AK14" s="282"/>
      <c r="AL14" s="282"/>
      <c r="AM14" s="283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8" t="s">
        <v>91</v>
      </c>
      <c r="AY14" s="278"/>
      <c r="AZ14" s="278"/>
      <c r="BA14" s="278"/>
      <c r="BB14" s="278"/>
      <c r="BC14" s="278"/>
      <c r="BD14" s="279">
        <v>22</v>
      </c>
      <c r="BE14" s="279"/>
      <c r="BF14" s="279"/>
      <c r="BG14" s="279"/>
      <c r="BH14" s="315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7"/>
    </row>
    <row r="15" spans="1:77" ht="22.5" customHeight="1">
      <c r="A15" s="287">
        <v>3</v>
      </c>
      <c r="B15" s="288"/>
      <c r="C15" s="288"/>
      <c r="D15" s="260" t="s">
        <v>52</v>
      </c>
      <c r="E15" s="261"/>
      <c r="F15" s="261"/>
      <c r="G15" s="261"/>
      <c r="H15" s="261"/>
      <c r="I15" s="261"/>
      <c r="J15" s="261"/>
      <c r="K15" s="262"/>
      <c r="L15" s="259" t="s">
        <v>42</v>
      </c>
      <c r="M15" s="259"/>
      <c r="N15" s="259"/>
      <c r="O15" s="259"/>
      <c r="P15" s="259"/>
      <c r="Q15" s="259"/>
      <c r="R15" s="259"/>
      <c r="S15" s="259"/>
      <c r="T15" s="260" t="s">
        <v>53</v>
      </c>
      <c r="U15" s="261"/>
      <c r="V15" s="261"/>
      <c r="W15" s="261"/>
      <c r="X15" s="261"/>
      <c r="Y15" s="261"/>
      <c r="Z15" s="261"/>
      <c r="AA15" s="262"/>
      <c r="AB15" s="255"/>
      <c r="AC15" s="256"/>
      <c r="AD15" s="256"/>
      <c r="AE15" s="257"/>
      <c r="AF15" s="255"/>
      <c r="AG15" s="256"/>
      <c r="AH15" s="256"/>
      <c r="AI15" s="257"/>
      <c r="AJ15" s="281" t="s">
        <v>80</v>
      </c>
      <c r="AK15" s="282"/>
      <c r="AL15" s="282"/>
      <c r="AM15" s="283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8" t="s">
        <v>91</v>
      </c>
      <c r="AY15" s="278"/>
      <c r="AZ15" s="278"/>
      <c r="BA15" s="278"/>
      <c r="BB15" s="278"/>
      <c r="BC15" s="278"/>
      <c r="BD15" s="279">
        <v>23</v>
      </c>
      <c r="BE15" s="279"/>
      <c r="BF15" s="279"/>
      <c r="BG15" s="279"/>
      <c r="BH15" s="315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7"/>
    </row>
    <row r="16" spans="1:77" ht="22.5" customHeight="1">
      <c r="A16" s="285">
        <v>4</v>
      </c>
      <c r="B16" s="286"/>
      <c r="C16" s="286"/>
      <c r="D16" s="260" t="s">
        <v>95</v>
      </c>
      <c r="E16" s="261"/>
      <c r="F16" s="261"/>
      <c r="G16" s="261"/>
      <c r="H16" s="261"/>
      <c r="I16" s="261"/>
      <c r="J16" s="261"/>
      <c r="K16" s="262"/>
      <c r="L16" s="259" t="s">
        <v>42</v>
      </c>
      <c r="M16" s="259"/>
      <c r="N16" s="259"/>
      <c r="O16" s="259"/>
      <c r="P16" s="259"/>
      <c r="Q16" s="259"/>
      <c r="R16" s="259"/>
      <c r="S16" s="259"/>
      <c r="T16" s="260" t="s">
        <v>96</v>
      </c>
      <c r="U16" s="261"/>
      <c r="V16" s="261"/>
      <c r="W16" s="261"/>
      <c r="X16" s="261"/>
      <c r="Y16" s="261"/>
      <c r="Z16" s="261"/>
      <c r="AA16" s="262"/>
      <c r="AB16" s="255"/>
      <c r="AC16" s="256"/>
      <c r="AD16" s="256"/>
      <c r="AE16" s="257"/>
      <c r="AF16" s="255"/>
      <c r="AG16" s="256"/>
      <c r="AH16" s="256"/>
      <c r="AI16" s="257"/>
      <c r="AJ16" s="281" t="s">
        <v>80</v>
      </c>
      <c r="AK16" s="282"/>
      <c r="AL16" s="282"/>
      <c r="AM16" s="283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8" t="s">
        <v>91</v>
      </c>
      <c r="AY16" s="278"/>
      <c r="AZ16" s="278"/>
      <c r="BA16" s="278"/>
      <c r="BB16" s="278"/>
      <c r="BC16" s="278"/>
      <c r="BD16" s="279">
        <v>24</v>
      </c>
      <c r="BE16" s="279"/>
      <c r="BF16" s="279"/>
      <c r="BG16" s="279"/>
      <c r="BH16" s="315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7"/>
    </row>
    <row r="17" spans="1:83" ht="22.5" customHeight="1">
      <c r="A17" s="287">
        <v>5</v>
      </c>
      <c r="B17" s="288"/>
      <c r="C17" s="288"/>
      <c r="D17" s="260" t="s">
        <v>97</v>
      </c>
      <c r="E17" s="261"/>
      <c r="F17" s="261"/>
      <c r="G17" s="261"/>
      <c r="H17" s="261"/>
      <c r="I17" s="261"/>
      <c r="J17" s="261"/>
      <c r="K17" s="262"/>
      <c r="L17" s="259" t="s">
        <v>42</v>
      </c>
      <c r="M17" s="259"/>
      <c r="N17" s="259"/>
      <c r="O17" s="259"/>
      <c r="P17" s="259"/>
      <c r="Q17" s="259"/>
      <c r="R17" s="259"/>
      <c r="S17" s="259"/>
      <c r="T17" s="260" t="s">
        <v>98</v>
      </c>
      <c r="U17" s="261"/>
      <c r="V17" s="261"/>
      <c r="W17" s="261"/>
      <c r="X17" s="261"/>
      <c r="Y17" s="261"/>
      <c r="Z17" s="261"/>
      <c r="AA17" s="262"/>
      <c r="AB17" s="255"/>
      <c r="AC17" s="256"/>
      <c r="AD17" s="256"/>
      <c r="AE17" s="257"/>
      <c r="AF17" s="255"/>
      <c r="AG17" s="256"/>
      <c r="AH17" s="256"/>
      <c r="AI17" s="257"/>
      <c r="AJ17" s="281" t="s">
        <v>79</v>
      </c>
      <c r="AK17" s="282"/>
      <c r="AL17" s="282"/>
      <c r="AM17" s="283"/>
      <c r="AN17" s="279"/>
      <c r="AO17" s="279"/>
      <c r="AP17" s="279"/>
      <c r="AQ17" s="279"/>
      <c r="AR17" s="279"/>
      <c r="AS17" s="279"/>
      <c r="AT17" s="279"/>
      <c r="AU17" s="279"/>
      <c r="AV17" s="279"/>
      <c r="AW17" s="279"/>
      <c r="AX17" s="278" t="s">
        <v>91</v>
      </c>
      <c r="AY17" s="278"/>
      <c r="AZ17" s="278"/>
      <c r="BA17" s="278"/>
      <c r="BB17" s="278"/>
      <c r="BC17" s="278"/>
      <c r="BD17" s="279">
        <v>25</v>
      </c>
      <c r="BE17" s="279"/>
      <c r="BF17" s="279"/>
      <c r="BG17" s="279"/>
      <c r="BH17" s="315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7"/>
    </row>
    <row r="18" spans="1:83" ht="22.5" customHeight="1">
      <c r="A18" s="287">
        <v>6</v>
      </c>
      <c r="B18" s="288"/>
      <c r="C18" s="288"/>
      <c r="D18" s="260" t="s">
        <v>99</v>
      </c>
      <c r="E18" s="261"/>
      <c r="F18" s="261"/>
      <c r="G18" s="261"/>
      <c r="H18" s="261"/>
      <c r="I18" s="261"/>
      <c r="J18" s="261"/>
      <c r="K18" s="262"/>
      <c r="L18" s="259" t="s">
        <v>42</v>
      </c>
      <c r="M18" s="259"/>
      <c r="N18" s="259"/>
      <c r="O18" s="259"/>
      <c r="P18" s="259"/>
      <c r="Q18" s="259"/>
      <c r="R18" s="259"/>
      <c r="S18" s="259"/>
      <c r="T18" s="260" t="s">
        <v>100</v>
      </c>
      <c r="U18" s="261"/>
      <c r="V18" s="261"/>
      <c r="W18" s="261"/>
      <c r="X18" s="261"/>
      <c r="Y18" s="261"/>
      <c r="Z18" s="261"/>
      <c r="AA18" s="262"/>
      <c r="AB18" s="255"/>
      <c r="AC18" s="256"/>
      <c r="AD18" s="256"/>
      <c r="AE18" s="257"/>
      <c r="AF18" s="255"/>
      <c r="AG18" s="256"/>
      <c r="AH18" s="256"/>
      <c r="AI18" s="257"/>
      <c r="AJ18" s="281" t="s">
        <v>81</v>
      </c>
      <c r="AK18" s="282"/>
      <c r="AL18" s="282"/>
      <c r="AM18" s="283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8" t="s">
        <v>91</v>
      </c>
      <c r="AY18" s="278"/>
      <c r="AZ18" s="278"/>
      <c r="BA18" s="278"/>
      <c r="BB18" s="278"/>
      <c r="BC18" s="278"/>
      <c r="BD18" s="279">
        <v>26</v>
      </c>
      <c r="BE18" s="279"/>
      <c r="BF18" s="279"/>
      <c r="BG18" s="279"/>
      <c r="BH18" s="315"/>
      <c r="BI18" s="316"/>
      <c r="BJ18" s="316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7"/>
    </row>
    <row r="19" spans="1:83" ht="22.5" customHeight="1">
      <c r="A19" s="285">
        <v>7</v>
      </c>
      <c r="B19" s="286"/>
      <c r="C19" s="286"/>
      <c r="D19" s="260" t="s">
        <v>101</v>
      </c>
      <c r="E19" s="261"/>
      <c r="F19" s="261"/>
      <c r="G19" s="261"/>
      <c r="H19" s="261"/>
      <c r="I19" s="261"/>
      <c r="J19" s="261"/>
      <c r="K19" s="262"/>
      <c r="L19" s="259" t="s">
        <v>42</v>
      </c>
      <c r="M19" s="259"/>
      <c r="N19" s="259"/>
      <c r="O19" s="259"/>
      <c r="P19" s="259"/>
      <c r="Q19" s="259"/>
      <c r="R19" s="259"/>
      <c r="S19" s="259"/>
      <c r="T19" s="260" t="s">
        <v>102</v>
      </c>
      <c r="U19" s="261"/>
      <c r="V19" s="261"/>
      <c r="W19" s="261"/>
      <c r="X19" s="261"/>
      <c r="Y19" s="261"/>
      <c r="Z19" s="261"/>
      <c r="AA19" s="262"/>
      <c r="AB19" s="255"/>
      <c r="AC19" s="256"/>
      <c r="AD19" s="256"/>
      <c r="AE19" s="257"/>
      <c r="AF19" s="255"/>
      <c r="AG19" s="256"/>
      <c r="AH19" s="256"/>
      <c r="AI19" s="257"/>
      <c r="AJ19" s="281" t="s">
        <v>81</v>
      </c>
      <c r="AK19" s="282"/>
      <c r="AL19" s="282"/>
      <c r="AM19" s="283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8" t="s">
        <v>91</v>
      </c>
      <c r="AY19" s="278"/>
      <c r="AZ19" s="278"/>
      <c r="BA19" s="278"/>
      <c r="BB19" s="278"/>
      <c r="BC19" s="278"/>
      <c r="BD19" s="279">
        <v>27</v>
      </c>
      <c r="BE19" s="279"/>
      <c r="BF19" s="279"/>
      <c r="BG19" s="279"/>
      <c r="BH19" s="315" t="s">
        <v>94</v>
      </c>
      <c r="BI19" s="316"/>
      <c r="BJ19" s="316"/>
      <c r="BK19" s="316"/>
      <c r="BL19" s="316"/>
      <c r="BM19" s="316"/>
      <c r="BN19" s="316"/>
      <c r="BO19" s="316"/>
      <c r="BP19" s="316"/>
      <c r="BQ19" s="316"/>
      <c r="BR19" s="316"/>
      <c r="BS19" s="316"/>
      <c r="BT19" s="316"/>
      <c r="BU19" s="317"/>
      <c r="BX19" s="22" t="s">
        <v>26</v>
      </c>
      <c r="BY19" s="22" t="s">
        <v>27</v>
      </c>
      <c r="BZ19" s="22" t="s">
        <v>103</v>
      </c>
      <c r="CA19" s="22" t="s">
        <v>104</v>
      </c>
      <c r="CB19" s="22" t="s">
        <v>105</v>
      </c>
      <c r="CE19" s="22" t="s">
        <v>19</v>
      </c>
    </row>
    <row r="20" spans="1:83" ht="22.5" customHeight="1">
      <c r="A20" s="285">
        <v>8</v>
      </c>
      <c r="B20" s="286"/>
      <c r="C20" s="286"/>
      <c r="D20" s="260" t="s">
        <v>106</v>
      </c>
      <c r="E20" s="261"/>
      <c r="F20" s="261"/>
      <c r="G20" s="261"/>
      <c r="H20" s="261"/>
      <c r="I20" s="261"/>
      <c r="J20" s="261"/>
      <c r="K20" s="262"/>
      <c r="L20" s="259" t="s">
        <v>42</v>
      </c>
      <c r="M20" s="259"/>
      <c r="N20" s="259"/>
      <c r="O20" s="259"/>
      <c r="P20" s="259"/>
      <c r="Q20" s="259"/>
      <c r="R20" s="259"/>
      <c r="S20" s="259"/>
      <c r="T20" s="260" t="s">
        <v>107</v>
      </c>
      <c r="U20" s="261"/>
      <c r="V20" s="261"/>
      <c r="W20" s="261"/>
      <c r="X20" s="261"/>
      <c r="Y20" s="261"/>
      <c r="Z20" s="261"/>
      <c r="AA20" s="262"/>
      <c r="AB20" s="255"/>
      <c r="AC20" s="256"/>
      <c r="AD20" s="256"/>
      <c r="AE20" s="257"/>
      <c r="AF20" s="255"/>
      <c r="AG20" s="256"/>
      <c r="AH20" s="256"/>
      <c r="AI20" s="257"/>
      <c r="AJ20" s="281" t="s">
        <v>81</v>
      </c>
      <c r="AK20" s="282"/>
      <c r="AL20" s="282"/>
      <c r="AM20" s="283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8" t="s">
        <v>91</v>
      </c>
      <c r="AY20" s="278"/>
      <c r="AZ20" s="278"/>
      <c r="BA20" s="278"/>
      <c r="BB20" s="278"/>
      <c r="BC20" s="278"/>
      <c r="BD20" s="279">
        <v>28</v>
      </c>
      <c r="BE20" s="279"/>
      <c r="BF20" s="279"/>
      <c r="BG20" s="279"/>
      <c r="BH20" s="315" t="s">
        <v>94</v>
      </c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7"/>
    </row>
    <row r="21" spans="1:83" ht="22.5" customHeight="1">
      <c r="A21" s="287">
        <v>9</v>
      </c>
      <c r="B21" s="288"/>
      <c r="C21" s="288"/>
      <c r="D21" s="260" t="s">
        <v>108</v>
      </c>
      <c r="E21" s="261"/>
      <c r="F21" s="261"/>
      <c r="G21" s="261"/>
      <c r="H21" s="261"/>
      <c r="I21" s="261"/>
      <c r="J21" s="261"/>
      <c r="K21" s="262"/>
      <c r="L21" s="259" t="s">
        <v>42</v>
      </c>
      <c r="M21" s="259"/>
      <c r="N21" s="259"/>
      <c r="O21" s="259"/>
      <c r="P21" s="259"/>
      <c r="Q21" s="259"/>
      <c r="R21" s="259"/>
      <c r="S21" s="259"/>
      <c r="T21" s="260" t="s">
        <v>109</v>
      </c>
      <c r="U21" s="261"/>
      <c r="V21" s="261"/>
      <c r="W21" s="261"/>
      <c r="X21" s="261"/>
      <c r="Y21" s="261"/>
      <c r="Z21" s="261"/>
      <c r="AA21" s="262"/>
      <c r="AB21" s="255"/>
      <c r="AC21" s="256"/>
      <c r="AD21" s="256"/>
      <c r="AE21" s="257"/>
      <c r="AF21" s="255"/>
      <c r="AG21" s="256"/>
      <c r="AH21" s="256"/>
      <c r="AI21" s="257"/>
      <c r="AJ21" s="281" t="s">
        <v>82</v>
      </c>
      <c r="AK21" s="282"/>
      <c r="AL21" s="282"/>
      <c r="AM21" s="283"/>
      <c r="AN21" s="279" t="s">
        <v>110</v>
      </c>
      <c r="AO21" s="279"/>
      <c r="AP21" s="279"/>
      <c r="AQ21" s="279"/>
      <c r="AR21" s="279"/>
      <c r="AS21" s="279"/>
      <c r="AT21" s="279">
        <v>1</v>
      </c>
      <c r="AU21" s="279"/>
      <c r="AV21" s="279"/>
      <c r="AW21" s="279"/>
      <c r="AX21" s="279" t="s">
        <v>111</v>
      </c>
      <c r="AY21" s="279"/>
      <c r="AZ21" s="279"/>
      <c r="BA21" s="279"/>
      <c r="BB21" s="279"/>
      <c r="BC21" s="279"/>
      <c r="BD21" s="279">
        <v>1</v>
      </c>
      <c r="BE21" s="279"/>
      <c r="BF21" s="279"/>
      <c r="BG21" s="279"/>
      <c r="BH21" s="315" t="s">
        <v>132</v>
      </c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7"/>
      <c r="BW21" s="22" t="s">
        <v>112</v>
      </c>
      <c r="BX21" s="22" t="s">
        <v>113</v>
      </c>
      <c r="BY21" s="22" t="s">
        <v>114</v>
      </c>
      <c r="BZ21" s="22">
        <v>1</v>
      </c>
      <c r="CA21" s="22">
        <v>1</v>
      </c>
      <c r="CB21" s="22">
        <v>1</v>
      </c>
      <c r="CC21" s="22">
        <v>0</v>
      </c>
      <c r="CD21" s="32">
        <f ca="1">TODAY()</f>
        <v>45777</v>
      </c>
      <c r="CE21" s="22" t="s">
        <v>28</v>
      </c>
    </row>
    <row r="22" spans="1:83" ht="22.5" customHeight="1">
      <c r="A22" s="287">
        <v>10</v>
      </c>
      <c r="B22" s="288"/>
      <c r="C22" s="288"/>
      <c r="D22" s="260" t="s">
        <v>115</v>
      </c>
      <c r="E22" s="261"/>
      <c r="F22" s="261"/>
      <c r="G22" s="261"/>
      <c r="H22" s="261"/>
      <c r="I22" s="261"/>
      <c r="J22" s="261"/>
      <c r="K22" s="262"/>
      <c r="L22" s="259" t="s">
        <v>42</v>
      </c>
      <c r="M22" s="259"/>
      <c r="N22" s="259"/>
      <c r="O22" s="259"/>
      <c r="P22" s="259"/>
      <c r="Q22" s="259"/>
      <c r="R22" s="259"/>
      <c r="S22" s="259"/>
      <c r="T22" s="260" t="s">
        <v>116</v>
      </c>
      <c r="U22" s="261"/>
      <c r="V22" s="261"/>
      <c r="W22" s="261"/>
      <c r="X22" s="261"/>
      <c r="Y22" s="261"/>
      <c r="Z22" s="261"/>
      <c r="AA22" s="262"/>
      <c r="AB22" s="255"/>
      <c r="AC22" s="256"/>
      <c r="AD22" s="256"/>
      <c r="AE22" s="257"/>
      <c r="AF22" s="255"/>
      <c r="AG22" s="256"/>
      <c r="AH22" s="256"/>
      <c r="AI22" s="257"/>
      <c r="AJ22" s="281" t="s">
        <v>82</v>
      </c>
      <c r="AK22" s="282"/>
      <c r="AL22" s="282"/>
      <c r="AM22" s="283"/>
      <c r="AN22" s="279" t="s">
        <v>110</v>
      </c>
      <c r="AO22" s="279"/>
      <c r="AP22" s="279"/>
      <c r="AQ22" s="279"/>
      <c r="AR22" s="279"/>
      <c r="AS22" s="279"/>
      <c r="AT22" s="279">
        <v>1</v>
      </c>
      <c r="AU22" s="279"/>
      <c r="AV22" s="279"/>
      <c r="AW22" s="279"/>
      <c r="AX22" s="279" t="s">
        <v>111</v>
      </c>
      <c r="AY22" s="279"/>
      <c r="AZ22" s="279"/>
      <c r="BA22" s="279"/>
      <c r="BB22" s="279"/>
      <c r="BC22" s="279"/>
      <c r="BD22" s="279">
        <v>2</v>
      </c>
      <c r="BE22" s="279"/>
      <c r="BF22" s="279"/>
      <c r="BG22" s="279"/>
      <c r="BH22" s="315" t="s">
        <v>132</v>
      </c>
      <c r="BI22" s="316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7"/>
      <c r="BY22" s="22" t="s">
        <v>117</v>
      </c>
      <c r="BZ22" s="22">
        <v>2</v>
      </c>
      <c r="CA22" s="22">
        <v>2</v>
      </c>
      <c r="CB22" s="22">
        <v>2</v>
      </c>
      <c r="CC22" s="22">
        <v>1</v>
      </c>
      <c r="CD22" s="33">
        <f>DATE(1985,7,10)</f>
        <v>31238</v>
      </c>
      <c r="CE22" s="22" t="s">
        <v>29</v>
      </c>
    </row>
    <row r="23" spans="1:83" ht="22.5" customHeight="1">
      <c r="A23" s="285">
        <v>11</v>
      </c>
      <c r="B23" s="286"/>
      <c r="C23" s="286"/>
      <c r="D23" s="260" t="s">
        <v>118</v>
      </c>
      <c r="E23" s="261"/>
      <c r="F23" s="261"/>
      <c r="G23" s="261"/>
      <c r="H23" s="261"/>
      <c r="I23" s="261"/>
      <c r="J23" s="261"/>
      <c r="K23" s="262"/>
      <c r="L23" s="259" t="s">
        <v>42</v>
      </c>
      <c r="M23" s="259"/>
      <c r="N23" s="259"/>
      <c r="O23" s="259"/>
      <c r="P23" s="259"/>
      <c r="Q23" s="259"/>
      <c r="R23" s="259"/>
      <c r="S23" s="259"/>
      <c r="T23" s="260" t="s">
        <v>119</v>
      </c>
      <c r="U23" s="261"/>
      <c r="V23" s="261"/>
      <c r="W23" s="261"/>
      <c r="X23" s="261"/>
      <c r="Y23" s="261"/>
      <c r="Z23" s="261"/>
      <c r="AA23" s="262"/>
      <c r="AB23" s="255"/>
      <c r="AC23" s="256"/>
      <c r="AD23" s="256"/>
      <c r="AE23" s="257"/>
      <c r="AF23" s="255"/>
      <c r="AG23" s="256"/>
      <c r="AH23" s="256"/>
      <c r="AI23" s="257"/>
      <c r="AJ23" s="281" t="s">
        <v>83</v>
      </c>
      <c r="AK23" s="282"/>
      <c r="AL23" s="282"/>
      <c r="AM23" s="283"/>
      <c r="AN23" s="279" t="s">
        <v>110</v>
      </c>
      <c r="AO23" s="279"/>
      <c r="AP23" s="279"/>
      <c r="AQ23" s="279"/>
      <c r="AR23" s="279"/>
      <c r="AS23" s="279"/>
      <c r="AT23" s="279">
        <v>2</v>
      </c>
      <c r="AU23" s="279"/>
      <c r="AV23" s="279"/>
      <c r="AW23" s="279"/>
      <c r="AX23" s="279" t="s">
        <v>111</v>
      </c>
      <c r="AY23" s="279"/>
      <c r="AZ23" s="279"/>
      <c r="BA23" s="279"/>
      <c r="BB23" s="279"/>
      <c r="BC23" s="279"/>
      <c r="BD23" s="279">
        <v>3</v>
      </c>
      <c r="BE23" s="279"/>
      <c r="BF23" s="279"/>
      <c r="BG23" s="279"/>
      <c r="BH23" s="315"/>
      <c r="BI23" s="316"/>
      <c r="BJ23" s="316"/>
      <c r="BK23" s="316"/>
      <c r="BL23" s="316"/>
      <c r="BM23" s="316"/>
      <c r="BN23" s="316"/>
      <c r="BO23" s="316"/>
      <c r="BP23" s="316"/>
      <c r="BQ23" s="316"/>
      <c r="BR23" s="316"/>
      <c r="BS23" s="316"/>
      <c r="BT23" s="316"/>
      <c r="BU23" s="317"/>
      <c r="BZ23" s="22">
        <v>3</v>
      </c>
      <c r="CA23" s="22">
        <v>3</v>
      </c>
      <c r="CB23" s="22">
        <v>3</v>
      </c>
      <c r="CC23" s="22">
        <v>2</v>
      </c>
      <c r="CD23" s="22">
        <f ca="1">DATEDIF(CD22,CD21,"y")</f>
        <v>39</v>
      </c>
      <c r="CE23" s="22" t="s">
        <v>30</v>
      </c>
    </row>
    <row r="24" spans="1:83" ht="22.5" customHeight="1">
      <c r="A24" s="287">
        <v>12</v>
      </c>
      <c r="B24" s="288"/>
      <c r="C24" s="288"/>
      <c r="D24" s="260" t="s">
        <v>120</v>
      </c>
      <c r="E24" s="261"/>
      <c r="F24" s="261"/>
      <c r="G24" s="261"/>
      <c r="H24" s="261"/>
      <c r="I24" s="261"/>
      <c r="J24" s="261"/>
      <c r="K24" s="262"/>
      <c r="L24" s="259" t="s">
        <v>42</v>
      </c>
      <c r="M24" s="259"/>
      <c r="N24" s="259"/>
      <c r="O24" s="259"/>
      <c r="P24" s="259"/>
      <c r="Q24" s="259"/>
      <c r="R24" s="259"/>
      <c r="S24" s="259"/>
      <c r="T24" s="260" t="s">
        <v>121</v>
      </c>
      <c r="U24" s="261"/>
      <c r="V24" s="261"/>
      <c r="W24" s="261"/>
      <c r="X24" s="261"/>
      <c r="Y24" s="261"/>
      <c r="Z24" s="261"/>
      <c r="AA24" s="262"/>
      <c r="AB24" s="255"/>
      <c r="AC24" s="256"/>
      <c r="AD24" s="256"/>
      <c r="AE24" s="257"/>
      <c r="AF24" s="255"/>
      <c r="AG24" s="256"/>
      <c r="AH24" s="256"/>
      <c r="AI24" s="257"/>
      <c r="AJ24" s="281" t="s">
        <v>83</v>
      </c>
      <c r="AK24" s="282"/>
      <c r="AL24" s="282"/>
      <c r="AM24" s="283"/>
      <c r="AN24" s="279" t="s">
        <v>110</v>
      </c>
      <c r="AO24" s="279"/>
      <c r="AP24" s="279"/>
      <c r="AQ24" s="279"/>
      <c r="AR24" s="279"/>
      <c r="AS24" s="279"/>
      <c r="AT24" s="279">
        <v>2</v>
      </c>
      <c r="AU24" s="279"/>
      <c r="AV24" s="279"/>
      <c r="AW24" s="279"/>
      <c r="AX24" s="279" t="s">
        <v>111</v>
      </c>
      <c r="AY24" s="279"/>
      <c r="AZ24" s="279"/>
      <c r="BA24" s="279"/>
      <c r="BB24" s="279"/>
      <c r="BC24" s="279"/>
      <c r="BD24" s="279">
        <v>4</v>
      </c>
      <c r="BE24" s="279"/>
      <c r="BF24" s="279"/>
      <c r="BG24" s="279"/>
      <c r="BH24" s="315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7"/>
      <c r="BZ24" s="22">
        <v>4</v>
      </c>
      <c r="CA24" s="22">
        <v>4</v>
      </c>
      <c r="CB24" s="22">
        <v>4</v>
      </c>
      <c r="CC24" s="22">
        <v>3</v>
      </c>
      <c r="CE24" s="22" t="s">
        <v>31</v>
      </c>
    </row>
    <row r="25" spans="1:83" ht="22.5" customHeight="1">
      <c r="A25" s="287">
        <v>13</v>
      </c>
      <c r="B25" s="288"/>
      <c r="C25" s="288"/>
      <c r="D25" s="284" t="s">
        <v>122</v>
      </c>
      <c r="E25" s="284"/>
      <c r="F25" s="284"/>
      <c r="G25" s="284"/>
      <c r="H25" s="284"/>
      <c r="I25" s="284"/>
      <c r="J25" s="284"/>
      <c r="K25" s="284"/>
      <c r="L25" s="259" t="s">
        <v>42</v>
      </c>
      <c r="M25" s="259"/>
      <c r="N25" s="259"/>
      <c r="O25" s="259"/>
      <c r="P25" s="259"/>
      <c r="Q25" s="259"/>
      <c r="R25" s="259"/>
      <c r="S25" s="259"/>
      <c r="T25" s="260" t="s">
        <v>123</v>
      </c>
      <c r="U25" s="261"/>
      <c r="V25" s="261"/>
      <c r="W25" s="261"/>
      <c r="X25" s="261"/>
      <c r="Y25" s="261"/>
      <c r="Z25" s="261"/>
      <c r="AA25" s="262"/>
      <c r="AB25" s="255"/>
      <c r="AC25" s="256"/>
      <c r="AD25" s="256"/>
      <c r="AE25" s="257"/>
      <c r="AF25" s="255"/>
      <c r="AG25" s="256"/>
      <c r="AH25" s="256"/>
      <c r="AI25" s="257"/>
      <c r="AJ25" s="281" t="s">
        <v>83</v>
      </c>
      <c r="AK25" s="282"/>
      <c r="AL25" s="282"/>
      <c r="AM25" s="283"/>
      <c r="AN25" s="279" t="s">
        <v>110</v>
      </c>
      <c r="AO25" s="279"/>
      <c r="AP25" s="279"/>
      <c r="AQ25" s="279"/>
      <c r="AR25" s="279"/>
      <c r="AS25" s="279"/>
      <c r="AT25" s="279">
        <v>3</v>
      </c>
      <c r="AU25" s="279"/>
      <c r="AV25" s="279"/>
      <c r="AW25" s="279"/>
      <c r="AX25" s="279" t="s">
        <v>111</v>
      </c>
      <c r="AY25" s="279"/>
      <c r="AZ25" s="279"/>
      <c r="BA25" s="279"/>
      <c r="BB25" s="279"/>
      <c r="BC25" s="279"/>
      <c r="BD25" s="279">
        <v>5</v>
      </c>
      <c r="BE25" s="279"/>
      <c r="BF25" s="279"/>
      <c r="BG25" s="279"/>
      <c r="BH25" s="315"/>
      <c r="BI25" s="316"/>
      <c r="BJ25" s="316"/>
      <c r="BK25" s="316"/>
      <c r="BL25" s="316"/>
      <c r="BM25" s="316"/>
      <c r="BN25" s="316"/>
      <c r="BO25" s="316"/>
      <c r="BP25" s="316"/>
      <c r="BQ25" s="316"/>
      <c r="BR25" s="316"/>
      <c r="BS25" s="316"/>
      <c r="BT25" s="316"/>
      <c r="BU25" s="317"/>
      <c r="BZ25" s="22">
        <v>5</v>
      </c>
      <c r="CA25" s="22">
        <v>5</v>
      </c>
      <c r="CB25" s="22">
        <v>5</v>
      </c>
      <c r="CC25" s="22">
        <v>4</v>
      </c>
      <c r="CE25" s="22" t="s">
        <v>32</v>
      </c>
    </row>
    <row r="26" spans="1:83" ht="22.5" customHeight="1">
      <c r="A26" s="285">
        <v>14</v>
      </c>
      <c r="B26" s="286"/>
      <c r="C26" s="286"/>
      <c r="D26" s="284" t="s">
        <v>124</v>
      </c>
      <c r="E26" s="284"/>
      <c r="F26" s="284"/>
      <c r="G26" s="284"/>
      <c r="H26" s="284"/>
      <c r="I26" s="284"/>
      <c r="J26" s="284"/>
      <c r="K26" s="284"/>
      <c r="L26" s="259" t="s">
        <v>42</v>
      </c>
      <c r="M26" s="259"/>
      <c r="N26" s="259"/>
      <c r="O26" s="259"/>
      <c r="P26" s="259"/>
      <c r="Q26" s="259"/>
      <c r="R26" s="259"/>
      <c r="S26" s="259"/>
      <c r="T26" s="260" t="s">
        <v>125</v>
      </c>
      <c r="U26" s="261"/>
      <c r="V26" s="261"/>
      <c r="W26" s="261"/>
      <c r="X26" s="261"/>
      <c r="Y26" s="261"/>
      <c r="Z26" s="261"/>
      <c r="AA26" s="262"/>
      <c r="AB26" s="255"/>
      <c r="AC26" s="256"/>
      <c r="AD26" s="256"/>
      <c r="AE26" s="257"/>
      <c r="AF26" s="255"/>
      <c r="AG26" s="256"/>
      <c r="AH26" s="256"/>
      <c r="AI26" s="257"/>
      <c r="AJ26" s="281" t="s">
        <v>83</v>
      </c>
      <c r="AK26" s="282"/>
      <c r="AL26" s="282"/>
      <c r="AM26" s="283"/>
      <c r="AN26" s="279" t="s">
        <v>110</v>
      </c>
      <c r="AO26" s="279"/>
      <c r="AP26" s="279"/>
      <c r="AQ26" s="279"/>
      <c r="AR26" s="279"/>
      <c r="AS26" s="279"/>
      <c r="AT26" s="279">
        <v>3</v>
      </c>
      <c r="AU26" s="279"/>
      <c r="AV26" s="279"/>
      <c r="AW26" s="279"/>
      <c r="AX26" s="279" t="s">
        <v>111</v>
      </c>
      <c r="AY26" s="279"/>
      <c r="AZ26" s="279"/>
      <c r="BA26" s="279"/>
      <c r="BB26" s="279"/>
      <c r="BC26" s="279"/>
      <c r="BD26" s="279">
        <v>6</v>
      </c>
      <c r="BE26" s="279"/>
      <c r="BF26" s="279"/>
      <c r="BG26" s="279"/>
      <c r="BH26" s="315"/>
      <c r="BI26" s="316"/>
      <c r="BJ26" s="316"/>
      <c r="BK26" s="316"/>
      <c r="BL26" s="316"/>
      <c r="BM26" s="316"/>
      <c r="BN26" s="316"/>
      <c r="BO26" s="316"/>
      <c r="BP26" s="316"/>
      <c r="BQ26" s="316"/>
      <c r="BR26" s="316"/>
      <c r="BS26" s="316"/>
      <c r="BT26" s="316"/>
      <c r="BU26" s="317"/>
      <c r="BZ26" s="22">
        <v>6</v>
      </c>
      <c r="CA26" s="22">
        <v>6</v>
      </c>
      <c r="CB26" s="22">
        <v>6</v>
      </c>
      <c r="CC26" s="22">
        <v>5</v>
      </c>
      <c r="CE26" s="22" t="s">
        <v>33</v>
      </c>
    </row>
    <row r="27" spans="1:83" ht="22.5" customHeight="1">
      <c r="A27" s="285">
        <v>15</v>
      </c>
      <c r="B27" s="286"/>
      <c r="C27" s="286"/>
      <c r="D27" s="284"/>
      <c r="E27" s="284"/>
      <c r="F27" s="284"/>
      <c r="G27" s="284"/>
      <c r="H27" s="284"/>
      <c r="I27" s="284"/>
      <c r="J27" s="284"/>
      <c r="K27" s="284"/>
      <c r="L27" s="259"/>
      <c r="M27" s="259"/>
      <c r="N27" s="259"/>
      <c r="O27" s="259"/>
      <c r="P27" s="259"/>
      <c r="Q27" s="259"/>
      <c r="R27" s="259"/>
      <c r="S27" s="259"/>
      <c r="T27" s="260"/>
      <c r="U27" s="261"/>
      <c r="V27" s="261"/>
      <c r="W27" s="261"/>
      <c r="X27" s="261"/>
      <c r="Y27" s="261"/>
      <c r="Z27" s="261"/>
      <c r="AA27" s="262"/>
      <c r="AB27" s="255"/>
      <c r="AC27" s="256"/>
      <c r="AD27" s="256"/>
      <c r="AE27" s="257"/>
      <c r="AF27" s="255"/>
      <c r="AG27" s="256"/>
      <c r="AH27" s="256"/>
      <c r="AI27" s="257"/>
      <c r="AJ27" s="281"/>
      <c r="AK27" s="282"/>
      <c r="AL27" s="282"/>
      <c r="AM27" s="283"/>
      <c r="AN27" s="279"/>
      <c r="AO27" s="279"/>
      <c r="AP27" s="279"/>
      <c r="AQ27" s="279"/>
      <c r="AR27" s="279"/>
      <c r="AS27" s="279"/>
      <c r="AT27" s="279"/>
      <c r="AU27" s="279"/>
      <c r="AV27" s="279"/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315"/>
      <c r="BI27" s="316"/>
      <c r="BJ27" s="316"/>
      <c r="BK27" s="316"/>
      <c r="BL27" s="316"/>
      <c r="BM27" s="316"/>
      <c r="BN27" s="316"/>
      <c r="BO27" s="316"/>
      <c r="BP27" s="316"/>
      <c r="BQ27" s="316"/>
      <c r="BR27" s="316"/>
      <c r="BS27" s="316"/>
      <c r="BT27" s="316"/>
      <c r="BU27" s="317"/>
      <c r="BZ27" s="22">
        <v>7</v>
      </c>
      <c r="CA27" s="22">
        <v>7</v>
      </c>
      <c r="CB27" s="22">
        <v>7</v>
      </c>
      <c r="CC27" s="22">
        <v>6</v>
      </c>
      <c r="CE27" s="22" t="s">
        <v>34</v>
      </c>
    </row>
    <row r="28" spans="1:83" ht="22.5" customHeight="1">
      <c r="A28" s="287">
        <v>16</v>
      </c>
      <c r="B28" s="288"/>
      <c r="C28" s="288"/>
      <c r="D28" s="284"/>
      <c r="E28" s="284"/>
      <c r="F28" s="284"/>
      <c r="G28" s="284"/>
      <c r="H28" s="284"/>
      <c r="I28" s="284"/>
      <c r="J28" s="284"/>
      <c r="K28" s="284"/>
      <c r="L28" s="259"/>
      <c r="M28" s="259"/>
      <c r="N28" s="259"/>
      <c r="O28" s="259"/>
      <c r="P28" s="259"/>
      <c r="Q28" s="259"/>
      <c r="R28" s="259"/>
      <c r="S28" s="259"/>
      <c r="T28" s="260"/>
      <c r="U28" s="261"/>
      <c r="V28" s="261"/>
      <c r="W28" s="261"/>
      <c r="X28" s="261"/>
      <c r="Y28" s="261"/>
      <c r="Z28" s="261"/>
      <c r="AA28" s="262"/>
      <c r="AB28" s="255"/>
      <c r="AC28" s="256"/>
      <c r="AD28" s="256"/>
      <c r="AE28" s="257"/>
      <c r="AF28" s="255"/>
      <c r="AG28" s="256"/>
      <c r="AH28" s="256"/>
      <c r="AI28" s="257"/>
      <c r="AJ28" s="281"/>
      <c r="AK28" s="282"/>
      <c r="AL28" s="282"/>
      <c r="AM28" s="283"/>
      <c r="AN28" s="279"/>
      <c r="AO28" s="279"/>
      <c r="AP28" s="279"/>
      <c r="AQ28" s="279"/>
      <c r="AR28" s="279"/>
      <c r="AS28" s="279"/>
      <c r="AT28" s="279"/>
      <c r="AU28" s="279"/>
      <c r="AV28" s="279"/>
      <c r="AW28" s="279"/>
      <c r="AX28" s="279"/>
      <c r="AY28" s="279"/>
      <c r="AZ28" s="279"/>
      <c r="BA28" s="279"/>
      <c r="BB28" s="279"/>
      <c r="BC28" s="279"/>
      <c r="BD28" s="279"/>
      <c r="BE28" s="279"/>
      <c r="BF28" s="279"/>
      <c r="BG28" s="279"/>
      <c r="BH28" s="315"/>
      <c r="BI28" s="316"/>
      <c r="BJ28" s="316"/>
      <c r="BK28" s="316"/>
      <c r="BL28" s="316"/>
      <c r="BM28" s="316"/>
      <c r="BN28" s="316"/>
      <c r="BO28" s="316"/>
      <c r="BP28" s="316"/>
      <c r="BQ28" s="316"/>
      <c r="BR28" s="316"/>
      <c r="BS28" s="316"/>
      <c r="BT28" s="316"/>
      <c r="BU28" s="317"/>
      <c r="BZ28" s="22">
        <v>8</v>
      </c>
      <c r="CA28" s="22">
        <v>8</v>
      </c>
      <c r="CB28" s="22">
        <v>8</v>
      </c>
      <c r="CC28" s="22">
        <v>7</v>
      </c>
      <c r="CE28" s="22" t="s">
        <v>35</v>
      </c>
    </row>
    <row r="29" spans="1:83" ht="22.5" customHeight="1">
      <c r="A29" s="287">
        <v>17</v>
      </c>
      <c r="B29" s="288"/>
      <c r="C29" s="288"/>
      <c r="D29" s="284"/>
      <c r="E29" s="284"/>
      <c r="F29" s="284"/>
      <c r="G29" s="284"/>
      <c r="H29" s="284"/>
      <c r="I29" s="284"/>
      <c r="J29" s="284"/>
      <c r="K29" s="284"/>
      <c r="L29" s="259"/>
      <c r="M29" s="259"/>
      <c r="N29" s="259"/>
      <c r="O29" s="259"/>
      <c r="P29" s="259"/>
      <c r="Q29" s="259"/>
      <c r="R29" s="259"/>
      <c r="S29" s="259"/>
      <c r="T29" s="260"/>
      <c r="U29" s="261"/>
      <c r="V29" s="261"/>
      <c r="W29" s="261"/>
      <c r="X29" s="261"/>
      <c r="Y29" s="261"/>
      <c r="Z29" s="261"/>
      <c r="AA29" s="262"/>
      <c r="AB29" s="255"/>
      <c r="AC29" s="256"/>
      <c r="AD29" s="256"/>
      <c r="AE29" s="257"/>
      <c r="AF29" s="255"/>
      <c r="AG29" s="256"/>
      <c r="AH29" s="256"/>
      <c r="AI29" s="257"/>
      <c r="AJ29" s="281"/>
      <c r="AK29" s="282"/>
      <c r="AL29" s="282"/>
      <c r="AM29" s="283"/>
      <c r="AN29" s="279"/>
      <c r="AO29" s="279"/>
      <c r="AP29" s="279"/>
      <c r="AQ29" s="279"/>
      <c r="AR29" s="279"/>
      <c r="AS29" s="279"/>
      <c r="AT29" s="279"/>
      <c r="AU29" s="279"/>
      <c r="AV29" s="279"/>
      <c r="AW29" s="279"/>
      <c r="AX29" s="279"/>
      <c r="AY29" s="279"/>
      <c r="AZ29" s="279"/>
      <c r="BA29" s="279"/>
      <c r="BB29" s="279"/>
      <c r="BC29" s="279"/>
      <c r="BD29" s="279"/>
      <c r="BE29" s="279"/>
      <c r="BF29" s="279"/>
      <c r="BG29" s="279"/>
      <c r="BH29" s="315"/>
      <c r="BI29" s="316"/>
      <c r="BJ29" s="316"/>
      <c r="BK29" s="316"/>
      <c r="BL29" s="316"/>
      <c r="BM29" s="316"/>
      <c r="BN29" s="316"/>
      <c r="BO29" s="316"/>
      <c r="BP29" s="316"/>
      <c r="BQ29" s="316"/>
      <c r="BR29" s="316"/>
      <c r="BS29" s="316"/>
      <c r="BT29" s="316"/>
      <c r="BU29" s="317"/>
      <c r="BZ29" s="22">
        <v>9</v>
      </c>
      <c r="CA29" s="22">
        <v>9</v>
      </c>
      <c r="CB29" s="22">
        <v>9</v>
      </c>
      <c r="CC29" s="22">
        <v>8</v>
      </c>
      <c r="CE29" s="22" t="s">
        <v>36</v>
      </c>
    </row>
    <row r="30" spans="1:83" ht="22.5" customHeight="1">
      <c r="A30" s="285">
        <v>18</v>
      </c>
      <c r="B30" s="286"/>
      <c r="C30" s="286"/>
      <c r="D30" s="284"/>
      <c r="E30" s="284"/>
      <c r="F30" s="284"/>
      <c r="G30" s="284"/>
      <c r="H30" s="284"/>
      <c r="I30" s="284"/>
      <c r="J30" s="284"/>
      <c r="K30" s="284"/>
      <c r="L30" s="259"/>
      <c r="M30" s="259"/>
      <c r="N30" s="259"/>
      <c r="O30" s="259"/>
      <c r="P30" s="259"/>
      <c r="Q30" s="259"/>
      <c r="R30" s="259"/>
      <c r="S30" s="259"/>
      <c r="T30" s="260"/>
      <c r="U30" s="261"/>
      <c r="V30" s="261"/>
      <c r="W30" s="261"/>
      <c r="X30" s="261"/>
      <c r="Y30" s="261"/>
      <c r="Z30" s="261"/>
      <c r="AA30" s="262"/>
      <c r="AB30" s="255"/>
      <c r="AC30" s="256"/>
      <c r="AD30" s="256"/>
      <c r="AE30" s="257"/>
      <c r="AF30" s="255"/>
      <c r="AG30" s="256"/>
      <c r="AH30" s="256"/>
      <c r="AI30" s="257"/>
      <c r="AJ30" s="281"/>
      <c r="AK30" s="282"/>
      <c r="AL30" s="282"/>
      <c r="AM30" s="283"/>
      <c r="AN30" s="279"/>
      <c r="AO30" s="279"/>
      <c r="AP30" s="279"/>
      <c r="AQ30" s="279"/>
      <c r="AR30" s="279"/>
      <c r="AS30" s="279"/>
      <c r="AT30" s="279"/>
      <c r="AU30" s="279"/>
      <c r="AV30" s="279"/>
      <c r="AW30" s="279"/>
      <c r="AX30" s="279"/>
      <c r="AY30" s="279"/>
      <c r="AZ30" s="279"/>
      <c r="BA30" s="279"/>
      <c r="BB30" s="279"/>
      <c r="BC30" s="279"/>
      <c r="BD30" s="279"/>
      <c r="BE30" s="279"/>
      <c r="BF30" s="279"/>
      <c r="BG30" s="279"/>
      <c r="BH30" s="315"/>
      <c r="BI30" s="316"/>
      <c r="BJ30" s="316"/>
      <c r="BK30" s="316"/>
      <c r="BL30" s="316"/>
      <c r="BM30" s="316"/>
      <c r="BN30" s="316"/>
      <c r="BO30" s="316"/>
      <c r="BP30" s="316"/>
      <c r="BQ30" s="316"/>
      <c r="BR30" s="316"/>
      <c r="BS30" s="316"/>
      <c r="BT30" s="316"/>
      <c r="BU30" s="317"/>
      <c r="BZ30" s="22">
        <v>10</v>
      </c>
      <c r="CA30" s="22">
        <v>10</v>
      </c>
      <c r="CB30" s="22">
        <v>10</v>
      </c>
      <c r="CC30" s="22">
        <v>9</v>
      </c>
      <c r="CE30" s="22" t="s">
        <v>37</v>
      </c>
    </row>
    <row r="31" spans="1:83" ht="22.5" customHeight="1">
      <c r="A31" s="287">
        <v>19</v>
      </c>
      <c r="B31" s="288"/>
      <c r="C31" s="288"/>
      <c r="D31" s="284"/>
      <c r="E31" s="284"/>
      <c r="F31" s="284"/>
      <c r="G31" s="284"/>
      <c r="H31" s="284"/>
      <c r="I31" s="284"/>
      <c r="J31" s="284"/>
      <c r="K31" s="284"/>
      <c r="L31" s="259"/>
      <c r="M31" s="259"/>
      <c r="N31" s="259"/>
      <c r="O31" s="259"/>
      <c r="P31" s="259"/>
      <c r="Q31" s="259"/>
      <c r="R31" s="259"/>
      <c r="S31" s="259"/>
      <c r="T31" s="260"/>
      <c r="U31" s="261"/>
      <c r="V31" s="261"/>
      <c r="W31" s="261"/>
      <c r="X31" s="261"/>
      <c r="Y31" s="261"/>
      <c r="Z31" s="261"/>
      <c r="AA31" s="262"/>
      <c r="AB31" s="255"/>
      <c r="AC31" s="256"/>
      <c r="AD31" s="256"/>
      <c r="AE31" s="257"/>
      <c r="AF31" s="255"/>
      <c r="AG31" s="256"/>
      <c r="AH31" s="256"/>
      <c r="AI31" s="257"/>
      <c r="AJ31" s="281"/>
      <c r="AK31" s="282"/>
      <c r="AL31" s="282"/>
      <c r="AM31" s="283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79"/>
      <c r="AY31" s="279"/>
      <c r="AZ31" s="279"/>
      <c r="BA31" s="279"/>
      <c r="BB31" s="279"/>
      <c r="BC31" s="279"/>
      <c r="BD31" s="279"/>
      <c r="BE31" s="279"/>
      <c r="BF31" s="279"/>
      <c r="BG31" s="279"/>
      <c r="BH31" s="315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  <c r="BS31" s="316"/>
      <c r="BT31" s="316"/>
      <c r="BU31" s="317"/>
      <c r="BZ31" s="22">
        <v>11</v>
      </c>
      <c r="CA31" s="22">
        <v>11</v>
      </c>
      <c r="CB31" s="22">
        <v>11</v>
      </c>
      <c r="CC31" s="22">
        <v>10</v>
      </c>
      <c r="CE31" s="22" t="s">
        <v>39</v>
      </c>
    </row>
    <row r="32" spans="1:83" ht="22.5" customHeight="1">
      <c r="A32" s="287">
        <v>20</v>
      </c>
      <c r="B32" s="288"/>
      <c r="C32" s="288"/>
      <c r="D32" s="284"/>
      <c r="E32" s="284"/>
      <c r="F32" s="284"/>
      <c r="G32" s="284"/>
      <c r="H32" s="284"/>
      <c r="I32" s="284"/>
      <c r="J32" s="284"/>
      <c r="K32" s="284"/>
      <c r="L32" s="259"/>
      <c r="M32" s="259"/>
      <c r="N32" s="259"/>
      <c r="O32" s="259"/>
      <c r="P32" s="259"/>
      <c r="Q32" s="259"/>
      <c r="R32" s="259"/>
      <c r="S32" s="259"/>
      <c r="T32" s="260"/>
      <c r="U32" s="261"/>
      <c r="V32" s="261"/>
      <c r="W32" s="261"/>
      <c r="X32" s="261"/>
      <c r="Y32" s="261"/>
      <c r="Z32" s="261"/>
      <c r="AA32" s="262"/>
      <c r="AB32" s="255"/>
      <c r="AC32" s="256"/>
      <c r="AD32" s="256"/>
      <c r="AE32" s="257"/>
      <c r="AF32" s="255"/>
      <c r="AG32" s="256"/>
      <c r="AH32" s="256"/>
      <c r="AI32" s="257"/>
      <c r="AJ32" s="281"/>
      <c r="AK32" s="282"/>
      <c r="AL32" s="282"/>
      <c r="AM32" s="283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79"/>
      <c r="BG32" s="279"/>
      <c r="BH32" s="315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6"/>
      <c r="BU32" s="317"/>
      <c r="BZ32" s="22">
        <v>12</v>
      </c>
      <c r="CA32" s="22">
        <v>12</v>
      </c>
      <c r="CB32" s="22">
        <v>12</v>
      </c>
      <c r="CC32" s="22">
        <v>11</v>
      </c>
    </row>
    <row r="33" spans="1:81" ht="22.5" customHeight="1">
      <c r="A33" s="191" t="s">
        <v>40</v>
      </c>
      <c r="B33" s="191"/>
      <c r="C33" s="191"/>
      <c r="D33" s="192" t="s">
        <v>41</v>
      </c>
      <c r="E33" s="192"/>
      <c r="F33" s="192"/>
      <c r="G33" s="192"/>
      <c r="H33" s="192"/>
      <c r="I33" s="192"/>
      <c r="J33" s="192"/>
      <c r="K33" s="192"/>
      <c r="L33" s="192" t="s">
        <v>42</v>
      </c>
      <c r="M33" s="192"/>
      <c r="N33" s="192"/>
      <c r="O33" s="192"/>
      <c r="P33" s="192"/>
      <c r="Q33" s="192"/>
      <c r="R33" s="192"/>
      <c r="S33" s="192"/>
      <c r="T33" s="193" t="s">
        <v>43</v>
      </c>
      <c r="U33" s="194"/>
      <c r="V33" s="194"/>
      <c r="W33" s="194"/>
      <c r="X33" s="194"/>
      <c r="Y33" s="194"/>
      <c r="Z33" s="194"/>
      <c r="AA33" s="195"/>
      <c r="AB33" s="196"/>
      <c r="AC33" s="197"/>
      <c r="AD33" s="197"/>
      <c r="AE33" s="198"/>
      <c r="AF33" s="199"/>
      <c r="AG33" s="199"/>
      <c r="AH33" s="199"/>
      <c r="AI33" s="199"/>
      <c r="AJ33" s="188" t="s">
        <v>39</v>
      </c>
      <c r="AK33" s="189"/>
      <c r="AL33" s="189"/>
      <c r="AM33" s="190"/>
      <c r="AN33" s="188" t="s">
        <v>44</v>
      </c>
      <c r="AO33" s="189"/>
      <c r="AP33" s="189"/>
      <c r="AQ33" s="189"/>
      <c r="AR33" s="189"/>
      <c r="AS33" s="190"/>
      <c r="AT33" s="188">
        <v>1</v>
      </c>
      <c r="AU33" s="189"/>
      <c r="AV33" s="189"/>
      <c r="AW33" s="190"/>
      <c r="AX33" s="191" t="s">
        <v>45</v>
      </c>
      <c r="AY33" s="191"/>
      <c r="AZ33" s="191"/>
      <c r="BA33" s="191"/>
      <c r="BB33" s="191"/>
      <c r="BC33" s="191"/>
      <c r="BD33" s="191">
        <v>1</v>
      </c>
      <c r="BE33" s="191"/>
      <c r="BF33" s="191"/>
      <c r="BG33" s="191"/>
      <c r="BH33" s="193" t="s">
        <v>46</v>
      </c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5"/>
      <c r="BZ33" s="22">
        <v>13</v>
      </c>
      <c r="CA33" s="22">
        <v>13</v>
      </c>
      <c r="CB33" s="22">
        <v>13</v>
      </c>
      <c r="CC33" s="22">
        <v>12</v>
      </c>
    </row>
    <row r="34" spans="1:81" ht="22.5" customHeight="1">
      <c r="A34" s="191" t="s">
        <v>47</v>
      </c>
      <c r="B34" s="191"/>
      <c r="C34" s="191"/>
      <c r="D34" s="192" t="s">
        <v>41</v>
      </c>
      <c r="E34" s="192"/>
      <c r="F34" s="192"/>
      <c r="G34" s="192"/>
      <c r="H34" s="192"/>
      <c r="I34" s="192"/>
      <c r="J34" s="192"/>
      <c r="K34" s="192"/>
      <c r="L34" s="192" t="s">
        <v>48</v>
      </c>
      <c r="M34" s="192"/>
      <c r="N34" s="192"/>
      <c r="O34" s="192"/>
      <c r="P34" s="192"/>
      <c r="Q34" s="192"/>
      <c r="R34" s="192"/>
      <c r="S34" s="192"/>
      <c r="T34" s="193" t="s">
        <v>49</v>
      </c>
      <c r="U34" s="194"/>
      <c r="V34" s="194"/>
      <c r="W34" s="194"/>
      <c r="X34" s="194"/>
      <c r="Y34" s="194"/>
      <c r="Z34" s="194"/>
      <c r="AA34" s="195"/>
      <c r="AB34" s="196"/>
      <c r="AC34" s="197"/>
      <c r="AD34" s="197"/>
      <c r="AE34" s="198"/>
      <c r="AF34" s="199"/>
      <c r="AG34" s="199"/>
      <c r="AH34" s="199"/>
      <c r="AI34" s="199"/>
      <c r="AJ34" s="188" t="s">
        <v>39</v>
      </c>
      <c r="AK34" s="189"/>
      <c r="AL34" s="189"/>
      <c r="AM34" s="190"/>
      <c r="AN34" s="188" t="s">
        <v>50</v>
      </c>
      <c r="AO34" s="189"/>
      <c r="AP34" s="189"/>
      <c r="AQ34" s="189"/>
      <c r="AR34" s="189"/>
      <c r="AS34" s="190"/>
      <c r="AT34" s="188">
        <v>1</v>
      </c>
      <c r="AU34" s="189"/>
      <c r="AV34" s="189"/>
      <c r="AW34" s="190"/>
      <c r="AX34" s="191" t="s">
        <v>45</v>
      </c>
      <c r="AY34" s="191"/>
      <c r="AZ34" s="191"/>
      <c r="BA34" s="191"/>
      <c r="BB34" s="191"/>
      <c r="BC34" s="191"/>
      <c r="BD34" s="191">
        <v>2</v>
      </c>
      <c r="BE34" s="191"/>
      <c r="BF34" s="191"/>
      <c r="BG34" s="191"/>
      <c r="BH34" s="193" t="s">
        <v>46</v>
      </c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5"/>
      <c r="BZ34" s="22">
        <v>14</v>
      </c>
      <c r="CA34" s="22">
        <v>14</v>
      </c>
      <c r="CB34" s="22">
        <v>14</v>
      </c>
      <c r="CC34" s="22">
        <v>13</v>
      </c>
    </row>
    <row r="35" spans="1:81" ht="22.5" customHeight="1">
      <c r="A35" s="191" t="s">
        <v>51</v>
      </c>
      <c r="B35" s="191"/>
      <c r="C35" s="191"/>
      <c r="D35" s="192" t="s">
        <v>52</v>
      </c>
      <c r="E35" s="192"/>
      <c r="F35" s="192"/>
      <c r="G35" s="192"/>
      <c r="H35" s="192"/>
      <c r="I35" s="192"/>
      <c r="J35" s="192"/>
      <c r="K35" s="192"/>
      <c r="L35" s="192" t="s">
        <v>42</v>
      </c>
      <c r="M35" s="192"/>
      <c r="N35" s="192"/>
      <c r="O35" s="192"/>
      <c r="P35" s="192"/>
      <c r="Q35" s="192"/>
      <c r="R35" s="192"/>
      <c r="S35" s="192"/>
      <c r="T35" s="193" t="s">
        <v>53</v>
      </c>
      <c r="U35" s="194"/>
      <c r="V35" s="194"/>
      <c r="W35" s="194"/>
      <c r="X35" s="194"/>
      <c r="Y35" s="194"/>
      <c r="Z35" s="194"/>
      <c r="AA35" s="195"/>
      <c r="AB35" s="196"/>
      <c r="AC35" s="197"/>
      <c r="AD35" s="197"/>
      <c r="AE35" s="198"/>
      <c r="AF35" s="199"/>
      <c r="AG35" s="199"/>
      <c r="AH35" s="199"/>
      <c r="AI35" s="199"/>
      <c r="AJ35" s="188" t="s">
        <v>29</v>
      </c>
      <c r="AK35" s="189"/>
      <c r="AL35" s="189"/>
      <c r="AM35" s="190"/>
      <c r="AN35" s="188"/>
      <c r="AO35" s="189"/>
      <c r="AP35" s="189"/>
      <c r="AQ35" s="189"/>
      <c r="AR35" s="189"/>
      <c r="AS35" s="190"/>
      <c r="AT35" s="188"/>
      <c r="AU35" s="189"/>
      <c r="AV35" s="189"/>
      <c r="AW35" s="190"/>
      <c r="AX35" s="191" t="s">
        <v>54</v>
      </c>
      <c r="AY35" s="191"/>
      <c r="AZ35" s="191"/>
      <c r="BA35" s="191"/>
      <c r="BB35" s="191"/>
      <c r="BC35" s="191"/>
      <c r="BD35" s="191">
        <v>21</v>
      </c>
      <c r="BE35" s="191"/>
      <c r="BF35" s="191"/>
      <c r="BG35" s="191"/>
      <c r="BH35" s="193" t="s">
        <v>55</v>
      </c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5"/>
      <c r="BZ35" s="22">
        <v>15</v>
      </c>
      <c r="CA35" s="22">
        <v>15</v>
      </c>
      <c r="CB35" s="22">
        <v>15</v>
      </c>
      <c r="CC35" s="22">
        <v>14</v>
      </c>
    </row>
    <row r="36" spans="1:81">
      <c r="A36" s="212" t="s">
        <v>56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Z36" s="22">
        <v>16</v>
      </c>
      <c r="CA36" s="22">
        <v>16</v>
      </c>
      <c r="CB36" s="22">
        <v>16</v>
      </c>
      <c r="CC36" s="22">
        <v>15</v>
      </c>
    </row>
    <row r="37" spans="1:81">
      <c r="A37" s="64" t="s">
        <v>133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248" t="str">
        <f>ジュニア!T37</f>
        <v>kagoshimajunior@yahoo.co.jp</v>
      </c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64" t="s">
        <v>131</v>
      </c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X37" s="34"/>
      <c r="BY37" s="34"/>
      <c r="BZ37" s="22">
        <v>17</v>
      </c>
      <c r="CA37" s="22">
        <v>18</v>
      </c>
      <c r="CB37" s="22">
        <v>18</v>
      </c>
      <c r="CC37" s="22">
        <v>16</v>
      </c>
    </row>
    <row r="38" spans="1:81">
      <c r="A38" s="64" t="s">
        <v>57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248">
        <f>ジュニア!V38</f>
        <v>0</v>
      </c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>
        <f>ジュニア!AJ38</f>
        <v>0</v>
      </c>
      <c r="AK38" s="248"/>
      <c r="AL38" s="248"/>
      <c r="AM38" s="248"/>
      <c r="AN38" s="64" t="s">
        <v>58</v>
      </c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X38" s="34"/>
      <c r="BY38" s="34"/>
      <c r="BZ38" s="22">
        <v>18</v>
      </c>
      <c r="CA38" s="22">
        <v>19</v>
      </c>
      <c r="CB38" s="22">
        <v>19</v>
      </c>
      <c r="CC38" s="22">
        <v>17</v>
      </c>
    </row>
    <row r="39" spans="1:81" ht="20.25" customHeight="1">
      <c r="A39" s="130" t="s">
        <v>59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Z39" s="22">
        <v>19</v>
      </c>
      <c r="CA39" s="22">
        <v>19</v>
      </c>
      <c r="CB39" s="22">
        <v>19</v>
      </c>
      <c r="CC39" s="22">
        <v>18</v>
      </c>
    </row>
    <row r="40" spans="1:81" ht="6.75" customHeight="1">
      <c r="BZ40" s="22">
        <v>20</v>
      </c>
      <c r="CA40" s="22">
        <v>20</v>
      </c>
      <c r="CB40" s="22">
        <v>20</v>
      </c>
      <c r="CC40" s="22">
        <v>19</v>
      </c>
    </row>
    <row r="41" spans="1:81" ht="18.75" customHeight="1">
      <c r="B41" s="309" t="s">
        <v>60</v>
      </c>
      <c r="C41" s="309"/>
      <c r="D41" s="309"/>
      <c r="E41" s="309"/>
      <c r="F41" s="310">
        <v>21</v>
      </c>
      <c r="G41" s="310"/>
      <c r="H41" s="310"/>
      <c r="I41" s="289" t="s">
        <v>61</v>
      </c>
      <c r="J41" s="289"/>
      <c r="K41" s="289"/>
      <c r="L41" s="310">
        <v>6</v>
      </c>
      <c r="M41" s="310"/>
      <c r="N41" s="310"/>
      <c r="O41" s="289" t="s">
        <v>62</v>
      </c>
      <c r="P41" s="289"/>
      <c r="Q41" s="289"/>
      <c r="R41" s="310">
        <v>6</v>
      </c>
      <c r="S41" s="310"/>
      <c r="T41" s="310"/>
      <c r="U41" s="314" t="s">
        <v>63</v>
      </c>
      <c r="V41" s="314"/>
      <c r="W41" s="314"/>
      <c r="BZ41" s="22">
        <v>21</v>
      </c>
      <c r="CA41" s="22">
        <v>21</v>
      </c>
      <c r="CB41" s="22">
        <v>21</v>
      </c>
      <c r="CC41" s="22">
        <v>20</v>
      </c>
    </row>
    <row r="42" spans="1:81" ht="3.75" customHeight="1">
      <c r="B42" s="35"/>
      <c r="C42" s="35"/>
      <c r="D42" s="35"/>
      <c r="E42" s="35"/>
      <c r="F42" s="36"/>
      <c r="G42" s="36"/>
      <c r="H42" s="36"/>
      <c r="I42" s="37"/>
      <c r="J42" s="37"/>
      <c r="K42" s="37"/>
      <c r="L42" s="36"/>
      <c r="M42" s="36"/>
      <c r="N42" s="36"/>
      <c r="O42" s="37"/>
      <c r="P42" s="37"/>
      <c r="Q42" s="37"/>
      <c r="R42" s="36"/>
      <c r="S42" s="36"/>
      <c r="T42" s="36"/>
      <c r="BZ42" s="22">
        <v>22</v>
      </c>
      <c r="CA42" s="22">
        <v>22</v>
      </c>
      <c r="CB42" s="22">
        <v>22</v>
      </c>
      <c r="CC42" s="22">
        <v>21</v>
      </c>
    </row>
    <row r="43" spans="1:81" ht="12.75" customHeight="1">
      <c r="B43" s="35"/>
      <c r="C43" s="35"/>
      <c r="D43" s="35"/>
      <c r="E43" s="35"/>
      <c r="F43" s="35"/>
      <c r="G43" s="307" t="s">
        <v>126</v>
      </c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11" t="s">
        <v>64</v>
      </c>
      <c r="AJ43" s="311"/>
      <c r="AK43" s="311"/>
      <c r="AL43" s="311"/>
      <c r="AO43" s="306" t="s">
        <v>65</v>
      </c>
      <c r="AP43" s="306"/>
      <c r="AQ43" s="306"/>
      <c r="AR43" s="306"/>
      <c r="AS43" s="312" t="s">
        <v>127</v>
      </c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  <c r="BO43" s="306" t="s">
        <v>66</v>
      </c>
      <c r="BP43" s="306"/>
      <c r="BQ43" s="306"/>
      <c r="BR43" s="306"/>
      <c r="BZ43" s="22">
        <v>23</v>
      </c>
      <c r="CA43" s="22">
        <v>23</v>
      </c>
      <c r="CB43" s="22">
        <v>23</v>
      </c>
      <c r="CC43" s="22">
        <v>22</v>
      </c>
    </row>
    <row r="44" spans="1:81">
      <c r="B44" s="35"/>
      <c r="C44" s="35"/>
      <c r="D44" s="35"/>
      <c r="E44" s="35"/>
      <c r="F44" s="35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289"/>
      <c r="AJ44" s="289"/>
      <c r="AK44" s="289"/>
      <c r="AL44" s="289"/>
      <c r="AO44" s="286"/>
      <c r="AP44" s="286"/>
      <c r="AQ44" s="286"/>
      <c r="AR44" s="286"/>
      <c r="AS44" s="313"/>
      <c r="AT44" s="313"/>
      <c r="AU44" s="313"/>
      <c r="AV44" s="313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  <c r="BO44" s="286"/>
      <c r="BP44" s="286"/>
      <c r="BQ44" s="286"/>
      <c r="BR44" s="286"/>
      <c r="BZ44" s="22">
        <v>24</v>
      </c>
      <c r="CA44" s="22">
        <v>24</v>
      </c>
      <c r="CB44" s="22">
        <v>24</v>
      </c>
      <c r="CC44" s="22">
        <v>23</v>
      </c>
    </row>
    <row r="45" spans="1:81">
      <c r="BZ45" s="22">
        <v>25</v>
      </c>
      <c r="CA45" s="22">
        <v>25</v>
      </c>
      <c r="CB45" s="22">
        <v>25</v>
      </c>
      <c r="CC45" s="22">
        <v>24</v>
      </c>
    </row>
    <row r="46" spans="1:81">
      <c r="AJ46" s="38"/>
      <c r="AK46" s="38"/>
      <c r="AL46" s="38"/>
      <c r="AM46" s="38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X46" s="41"/>
      <c r="BY46" s="41"/>
      <c r="BZ46" s="22">
        <v>26</v>
      </c>
      <c r="CA46" s="22">
        <v>26</v>
      </c>
      <c r="CB46" s="22">
        <v>26</v>
      </c>
      <c r="CC46" s="22">
        <v>25</v>
      </c>
    </row>
    <row r="47" spans="1:81">
      <c r="AJ47" s="38"/>
      <c r="AK47" s="38"/>
      <c r="AL47" s="38"/>
      <c r="AM47" s="38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X47" s="41"/>
      <c r="BY47" s="41"/>
      <c r="BZ47" s="22">
        <v>27</v>
      </c>
      <c r="CA47" s="22">
        <v>27</v>
      </c>
      <c r="CB47" s="22">
        <v>27</v>
      </c>
      <c r="CC47" s="22">
        <v>26</v>
      </c>
    </row>
    <row r="48" spans="1:81">
      <c r="AJ48" s="38"/>
      <c r="AK48" s="38"/>
      <c r="AL48" s="38"/>
      <c r="AM48" s="38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X48" s="41"/>
      <c r="BY48" s="41"/>
      <c r="BZ48" s="22">
        <v>28</v>
      </c>
      <c r="CA48" s="22">
        <v>28</v>
      </c>
      <c r="CB48" s="22">
        <v>28</v>
      </c>
      <c r="CC48" s="22">
        <v>27</v>
      </c>
    </row>
    <row r="49" spans="78:81">
      <c r="BZ49" s="22">
        <v>29</v>
      </c>
      <c r="CA49" s="22">
        <v>29</v>
      </c>
      <c r="CB49" s="22">
        <v>29</v>
      </c>
      <c r="CC49" s="22">
        <v>28</v>
      </c>
    </row>
    <row r="50" spans="78:81">
      <c r="BZ50" s="22">
        <v>30</v>
      </c>
      <c r="CA50" s="22">
        <v>30</v>
      </c>
      <c r="CB50" s="22">
        <v>30</v>
      </c>
      <c r="CC50" s="22">
        <v>29</v>
      </c>
    </row>
    <row r="51" spans="78:81">
      <c r="CA51" s="22">
        <v>31</v>
      </c>
      <c r="CB51" s="22">
        <v>31</v>
      </c>
      <c r="CC51" s="22">
        <v>30</v>
      </c>
    </row>
    <row r="52" spans="78:81">
      <c r="CA52" s="22">
        <v>32</v>
      </c>
      <c r="CB52" s="22">
        <v>32</v>
      </c>
    </row>
    <row r="53" spans="78:81">
      <c r="CA53" s="22">
        <v>33</v>
      </c>
      <c r="CB53" s="22">
        <v>33</v>
      </c>
    </row>
    <row r="54" spans="78:81">
      <c r="CA54" s="22">
        <v>34</v>
      </c>
      <c r="CB54" s="22">
        <v>34</v>
      </c>
    </row>
    <row r="55" spans="78:81">
      <c r="CA55" s="22">
        <v>35</v>
      </c>
      <c r="CB55" s="22">
        <v>35</v>
      </c>
    </row>
    <row r="56" spans="78:81">
      <c r="CA56" s="22">
        <v>36</v>
      </c>
      <c r="CB56" s="22">
        <v>36</v>
      </c>
    </row>
    <row r="57" spans="78:81">
      <c r="CA57" s="22">
        <v>37</v>
      </c>
      <c r="CB57" s="22">
        <v>37</v>
      </c>
    </row>
    <row r="58" spans="78:81">
      <c r="CA58" s="22">
        <v>38</v>
      </c>
      <c r="CB58" s="22">
        <v>38</v>
      </c>
    </row>
    <row r="59" spans="78:81">
      <c r="CA59" s="22">
        <v>39</v>
      </c>
      <c r="CB59" s="22">
        <v>39</v>
      </c>
    </row>
    <row r="60" spans="78:81">
      <c r="CA60" s="22">
        <v>40</v>
      </c>
      <c r="CB60" s="22">
        <v>40</v>
      </c>
    </row>
    <row r="61" spans="78:81">
      <c r="CA61" s="22">
        <v>41</v>
      </c>
      <c r="CB61" s="22">
        <v>41</v>
      </c>
    </row>
    <row r="62" spans="78:81">
      <c r="CA62" s="22">
        <v>42</v>
      </c>
      <c r="CB62" s="22">
        <v>42</v>
      </c>
    </row>
    <row r="63" spans="78:81">
      <c r="CA63" s="22">
        <v>43</v>
      </c>
      <c r="CB63" s="22">
        <v>43</v>
      </c>
    </row>
    <row r="64" spans="78:81">
      <c r="CA64" s="22">
        <v>44</v>
      </c>
      <c r="CB64" s="22">
        <v>44</v>
      </c>
    </row>
    <row r="65" spans="79:80">
      <c r="CA65" s="22">
        <v>45</v>
      </c>
      <c r="CB65" s="22">
        <v>45</v>
      </c>
    </row>
    <row r="66" spans="79:80">
      <c r="CA66" s="22">
        <v>46</v>
      </c>
      <c r="CB66" s="22">
        <v>46</v>
      </c>
    </row>
    <row r="67" spans="79:80">
      <c r="CA67" s="22">
        <v>47</v>
      </c>
      <c r="CB67" s="22">
        <v>47</v>
      </c>
    </row>
    <row r="68" spans="79:80">
      <c r="CA68" s="22">
        <v>48</v>
      </c>
      <c r="CB68" s="22">
        <v>48</v>
      </c>
    </row>
    <row r="69" spans="79:80">
      <c r="CA69" s="22">
        <v>49</v>
      </c>
      <c r="CB69" s="22">
        <v>49</v>
      </c>
    </row>
    <row r="70" spans="79:80">
      <c r="CA70" s="22">
        <v>50</v>
      </c>
      <c r="CB70" s="22">
        <v>50</v>
      </c>
    </row>
    <row r="71" spans="79:80">
      <c r="CA71" s="22">
        <v>51</v>
      </c>
      <c r="CB71" s="22">
        <v>51</v>
      </c>
    </row>
    <row r="72" spans="79:80">
      <c r="CA72" s="22">
        <v>52</v>
      </c>
      <c r="CB72" s="22">
        <v>52</v>
      </c>
    </row>
    <row r="73" spans="79:80">
      <c r="CA73" s="22">
        <v>53</v>
      </c>
      <c r="CB73" s="22">
        <v>53</v>
      </c>
    </row>
    <row r="74" spans="79:80">
      <c r="CA74" s="22">
        <v>54</v>
      </c>
      <c r="CB74" s="22">
        <v>54</v>
      </c>
    </row>
    <row r="75" spans="79:80">
      <c r="CA75" s="22">
        <v>55</v>
      </c>
      <c r="CB75" s="22">
        <v>55</v>
      </c>
    </row>
    <row r="76" spans="79:80">
      <c r="CA76" s="22">
        <v>56</v>
      </c>
      <c r="CB76" s="22">
        <v>56</v>
      </c>
    </row>
    <row r="77" spans="79:80">
      <c r="CA77" s="22">
        <v>57</v>
      </c>
      <c r="CB77" s="22">
        <v>57</v>
      </c>
    </row>
    <row r="78" spans="79:80">
      <c r="CA78" s="22">
        <v>58</v>
      </c>
      <c r="CB78" s="22">
        <v>58</v>
      </c>
    </row>
    <row r="79" spans="79:80">
      <c r="CA79" s="22">
        <v>59</v>
      </c>
      <c r="CB79" s="22">
        <v>59</v>
      </c>
    </row>
    <row r="80" spans="79:80">
      <c r="CA80" s="22">
        <v>60</v>
      </c>
      <c r="CB80" s="22">
        <v>60</v>
      </c>
    </row>
  </sheetData>
  <mergeCells count="362">
    <mergeCell ref="AJ15:AM15"/>
    <mergeCell ref="AJ14:AM14"/>
    <mergeCell ref="AJ13:AM13"/>
    <mergeCell ref="AJ24:AM24"/>
    <mergeCell ref="AN23:AS23"/>
    <mergeCell ref="AJ19:AM19"/>
    <mergeCell ref="AJ20:AM20"/>
    <mergeCell ref="AN18:AS18"/>
    <mergeCell ref="AJ16:AM16"/>
    <mergeCell ref="AN16:AS16"/>
    <mergeCell ref="AN17:AS17"/>
    <mergeCell ref="AN20:AS20"/>
    <mergeCell ref="AJ17:AM17"/>
    <mergeCell ref="AT12:AW12"/>
    <mergeCell ref="AX14:BC14"/>
    <mergeCell ref="AX20:BC20"/>
    <mergeCell ref="AN11:BG11"/>
    <mergeCell ref="BH28:BU28"/>
    <mergeCell ref="AX13:BC13"/>
    <mergeCell ref="AN15:AS15"/>
    <mergeCell ref="AT13:AW13"/>
    <mergeCell ref="AT14:AW14"/>
    <mergeCell ref="AT15:AW15"/>
    <mergeCell ref="AN14:AS14"/>
    <mergeCell ref="AN24:AS24"/>
    <mergeCell ref="AN13:AS13"/>
    <mergeCell ref="AX15:BC15"/>
    <mergeCell ref="AC4:AF4"/>
    <mergeCell ref="AC5:AF5"/>
    <mergeCell ref="AG4:AJ4"/>
    <mergeCell ref="AG5:AJ5"/>
    <mergeCell ref="T11:AA12"/>
    <mergeCell ref="D11:S11"/>
    <mergeCell ref="BQ9:BU9"/>
    <mergeCell ref="BH13:BU13"/>
    <mergeCell ref="AT34:AW34"/>
    <mergeCell ref="AX33:BC33"/>
    <mergeCell ref="AX23:BC23"/>
    <mergeCell ref="AT23:AW23"/>
    <mergeCell ref="AX27:BC27"/>
    <mergeCell ref="AV9:BB9"/>
    <mergeCell ref="AX17:BC17"/>
    <mergeCell ref="AT17:AW17"/>
    <mergeCell ref="AT29:AW29"/>
    <mergeCell ref="AT28:AW28"/>
    <mergeCell ref="BD34:BG34"/>
    <mergeCell ref="BD31:BG31"/>
    <mergeCell ref="BD32:BG32"/>
    <mergeCell ref="AX34:BC34"/>
    <mergeCell ref="AX32:BC32"/>
    <mergeCell ref="AX30:BC30"/>
    <mergeCell ref="A1:BM1"/>
    <mergeCell ref="A2:C2"/>
    <mergeCell ref="D2:G2"/>
    <mergeCell ref="H2:J2"/>
    <mergeCell ref="M2:BD2"/>
    <mergeCell ref="K2:L2"/>
    <mergeCell ref="BE2:BF2"/>
    <mergeCell ref="BH24:BU24"/>
    <mergeCell ref="A8:K8"/>
    <mergeCell ref="A7:K7"/>
    <mergeCell ref="L7:AM7"/>
    <mergeCell ref="AN7:AW7"/>
    <mergeCell ref="L8:AU8"/>
    <mergeCell ref="BC8:BG8"/>
    <mergeCell ref="AV8:BB8"/>
    <mergeCell ref="AN9:AU9"/>
    <mergeCell ref="A9:K9"/>
    <mergeCell ref="L9:AE9"/>
    <mergeCell ref="A10:K10"/>
    <mergeCell ref="L10:O10"/>
    <mergeCell ref="P10:W10"/>
    <mergeCell ref="X10:Z10"/>
    <mergeCell ref="AA10:AD10"/>
    <mergeCell ref="AN12:AS12"/>
    <mergeCell ref="A38:U38"/>
    <mergeCell ref="AN38:BU38"/>
    <mergeCell ref="V38:AI38"/>
    <mergeCell ref="AJ38:AM38"/>
    <mergeCell ref="L35:S35"/>
    <mergeCell ref="T35:AA35"/>
    <mergeCell ref="AB35:AE35"/>
    <mergeCell ref="T37:AK37"/>
    <mergeCell ref="AX35:BC35"/>
    <mergeCell ref="AJ35:AM35"/>
    <mergeCell ref="AF35:AI35"/>
    <mergeCell ref="BD35:BG35"/>
    <mergeCell ref="L33:S33"/>
    <mergeCell ref="BH30:BU30"/>
    <mergeCell ref="BH31:BU31"/>
    <mergeCell ref="BH32:BU32"/>
    <mergeCell ref="AB33:AE33"/>
    <mergeCell ref="AF33:AI33"/>
    <mergeCell ref="BH33:BU33"/>
    <mergeCell ref="AJ30:AM30"/>
    <mergeCell ref="AF34:AI34"/>
    <mergeCell ref="AJ34:AM34"/>
    <mergeCell ref="AN33:AS33"/>
    <mergeCell ref="AN34:AS34"/>
    <mergeCell ref="AJ33:AM33"/>
    <mergeCell ref="AT33:AW33"/>
    <mergeCell ref="AJ31:AM31"/>
    <mergeCell ref="AN30:AS30"/>
    <mergeCell ref="T34:AA34"/>
    <mergeCell ref="BD33:BG33"/>
    <mergeCell ref="AT30:AW30"/>
    <mergeCell ref="AT31:AW31"/>
    <mergeCell ref="AT32:AW32"/>
    <mergeCell ref="AN32:AS32"/>
    <mergeCell ref="AN31:AS31"/>
    <mergeCell ref="BD30:BG30"/>
    <mergeCell ref="AN35:AS35"/>
    <mergeCell ref="AF31:AI31"/>
    <mergeCell ref="AX25:BC25"/>
    <mergeCell ref="BH29:BU29"/>
    <mergeCell ref="AX29:BC29"/>
    <mergeCell ref="AX28:BC28"/>
    <mergeCell ref="BD26:BG26"/>
    <mergeCell ref="BD27:BG27"/>
    <mergeCell ref="BD28:BG28"/>
    <mergeCell ref="AT26:AW26"/>
    <mergeCell ref="AX26:BC26"/>
    <mergeCell ref="AT27:AW27"/>
    <mergeCell ref="AJ32:AM32"/>
    <mergeCell ref="AJ25:AM25"/>
    <mergeCell ref="AF28:AI28"/>
    <mergeCell ref="BD29:BG29"/>
    <mergeCell ref="BH25:BU25"/>
    <mergeCell ref="BH26:BU26"/>
    <mergeCell ref="BH27:BU27"/>
    <mergeCell ref="AX31:BC31"/>
    <mergeCell ref="BH14:BU14"/>
    <mergeCell ref="BH15:BU15"/>
    <mergeCell ref="BH16:BU16"/>
    <mergeCell ref="AT25:AW25"/>
    <mergeCell ref="AX24:BC24"/>
    <mergeCell ref="AT24:AW24"/>
    <mergeCell ref="BH20:BU20"/>
    <mergeCell ref="BH21:BU21"/>
    <mergeCell ref="BD24:BG24"/>
    <mergeCell ref="AX22:BC22"/>
    <mergeCell ref="BD21:BG21"/>
    <mergeCell ref="BD22:BG22"/>
    <mergeCell ref="BH23:BU23"/>
    <mergeCell ref="AT20:AW20"/>
    <mergeCell ref="AX21:BC21"/>
    <mergeCell ref="AT21:AW21"/>
    <mergeCell ref="AX18:BC18"/>
    <mergeCell ref="BD25:BG25"/>
    <mergeCell ref="AF22:AI22"/>
    <mergeCell ref="AN21:AS21"/>
    <mergeCell ref="AJ23:AM23"/>
    <mergeCell ref="BH22:BU22"/>
    <mergeCell ref="BD23:BG23"/>
    <mergeCell ref="BH19:BU19"/>
    <mergeCell ref="BH17:BU17"/>
    <mergeCell ref="BH18:BU18"/>
    <mergeCell ref="BD18:BG18"/>
    <mergeCell ref="BD17:BG17"/>
    <mergeCell ref="AJ21:AM21"/>
    <mergeCell ref="AJ18:AM18"/>
    <mergeCell ref="BO43:BR44"/>
    <mergeCell ref="G43:AH44"/>
    <mergeCell ref="T25:AA25"/>
    <mergeCell ref="T24:AA24"/>
    <mergeCell ref="AB32:AE32"/>
    <mergeCell ref="B41:E41"/>
    <mergeCell ref="F41:H41"/>
    <mergeCell ref="AI43:AL44"/>
    <mergeCell ref="AO43:AR44"/>
    <mergeCell ref="AS43:BN44"/>
    <mergeCell ref="U41:W41"/>
    <mergeCell ref="R41:T41"/>
    <mergeCell ref="L41:N41"/>
    <mergeCell ref="I41:K41"/>
    <mergeCell ref="L34:S34"/>
    <mergeCell ref="T26:AA26"/>
    <mergeCell ref="A39:BU39"/>
    <mergeCell ref="AF32:AI32"/>
    <mergeCell ref="AF30:AI30"/>
    <mergeCell ref="AF26:AI26"/>
    <mergeCell ref="AF27:AI27"/>
    <mergeCell ref="AN25:AS25"/>
    <mergeCell ref="AF29:AI29"/>
    <mergeCell ref="AN29:AS29"/>
    <mergeCell ref="T14:AA14"/>
    <mergeCell ref="L12:S12"/>
    <mergeCell ref="AB12:AE12"/>
    <mergeCell ref="AF13:AI13"/>
    <mergeCell ref="L13:S13"/>
    <mergeCell ref="A14:C14"/>
    <mergeCell ref="A15:C15"/>
    <mergeCell ref="L14:S14"/>
    <mergeCell ref="D15:K15"/>
    <mergeCell ref="L15:S15"/>
    <mergeCell ref="D12:K12"/>
    <mergeCell ref="A11:C12"/>
    <mergeCell ref="A13:C13"/>
    <mergeCell ref="D13:K13"/>
    <mergeCell ref="AB13:AE13"/>
    <mergeCell ref="T13:AA13"/>
    <mergeCell ref="AB11:AI11"/>
    <mergeCell ref="A31:C31"/>
    <mergeCell ref="AB31:AE31"/>
    <mergeCell ref="AB25:AE25"/>
    <mergeCell ref="AB30:AE30"/>
    <mergeCell ref="A24:C24"/>
    <mergeCell ref="L16:S16"/>
    <mergeCell ref="A22:C22"/>
    <mergeCell ref="T18:AA18"/>
    <mergeCell ref="T16:AA16"/>
    <mergeCell ref="D16:K16"/>
    <mergeCell ref="D17:K17"/>
    <mergeCell ref="L24:S24"/>
    <mergeCell ref="A21:C21"/>
    <mergeCell ref="A23:C23"/>
    <mergeCell ref="L18:S18"/>
    <mergeCell ref="AB18:AE18"/>
    <mergeCell ref="AB17:AE17"/>
    <mergeCell ref="L17:S17"/>
    <mergeCell ref="T17:AA17"/>
    <mergeCell ref="AB19:AE19"/>
    <mergeCell ref="T22:AA22"/>
    <mergeCell ref="T19:AA19"/>
    <mergeCell ref="T23:AA23"/>
    <mergeCell ref="AB20:AE20"/>
    <mergeCell ref="A26:C26"/>
    <mergeCell ref="O41:Q41"/>
    <mergeCell ref="BG2:BU2"/>
    <mergeCell ref="BD15:BG15"/>
    <mergeCell ref="BD16:BG16"/>
    <mergeCell ref="BD19:BG19"/>
    <mergeCell ref="BD20:BG20"/>
    <mergeCell ref="AB24:AE24"/>
    <mergeCell ref="AX16:BC16"/>
    <mergeCell ref="AT16:AW16"/>
    <mergeCell ref="A29:C29"/>
    <mergeCell ref="A30:C30"/>
    <mergeCell ref="D25:K25"/>
    <mergeCell ref="A33:C33"/>
    <mergeCell ref="A32:C32"/>
    <mergeCell ref="D32:K32"/>
    <mergeCell ref="D33:K33"/>
    <mergeCell ref="D31:K31"/>
    <mergeCell ref="A25:C25"/>
    <mergeCell ref="A28:C28"/>
    <mergeCell ref="A27:C27"/>
    <mergeCell ref="AT35:AW35"/>
    <mergeCell ref="A34:C34"/>
    <mergeCell ref="L31:S31"/>
    <mergeCell ref="A16:C16"/>
    <mergeCell ref="A17:C17"/>
    <mergeCell ref="A20:C20"/>
    <mergeCell ref="A18:C18"/>
    <mergeCell ref="A19:C19"/>
    <mergeCell ref="D18:K18"/>
    <mergeCell ref="L23:S23"/>
    <mergeCell ref="D23:K23"/>
    <mergeCell ref="D21:K21"/>
    <mergeCell ref="L21:S21"/>
    <mergeCell ref="L22:S22"/>
    <mergeCell ref="D19:K19"/>
    <mergeCell ref="L19:S19"/>
    <mergeCell ref="D20:K20"/>
    <mergeCell ref="L20:S20"/>
    <mergeCell ref="L32:S32"/>
    <mergeCell ref="L27:S27"/>
    <mergeCell ref="D26:K26"/>
    <mergeCell ref="L29:S29"/>
    <mergeCell ref="D30:K30"/>
    <mergeCell ref="D29:K29"/>
    <mergeCell ref="D27:K27"/>
    <mergeCell ref="D28:K28"/>
    <mergeCell ref="L28:S28"/>
    <mergeCell ref="L26:S26"/>
    <mergeCell ref="L25:S25"/>
    <mergeCell ref="D24:K24"/>
    <mergeCell ref="AF25:AI25"/>
    <mergeCell ref="AJ29:AM29"/>
    <mergeCell ref="D14:K14"/>
    <mergeCell ref="AB15:AE15"/>
    <mergeCell ref="AB16:AE16"/>
    <mergeCell ref="AB29:AE29"/>
    <mergeCell ref="AB26:AE26"/>
    <mergeCell ref="AB22:AE22"/>
    <mergeCell ref="AB23:AE23"/>
    <mergeCell ref="T15:AA15"/>
    <mergeCell ref="AF14:AI14"/>
    <mergeCell ref="AF15:AI15"/>
    <mergeCell ref="AB14:AE14"/>
    <mergeCell ref="AB21:AE21"/>
    <mergeCell ref="AF23:AI23"/>
    <mergeCell ref="AF16:AI16"/>
    <mergeCell ref="AF17:AI17"/>
    <mergeCell ref="AF18:AI18"/>
    <mergeCell ref="AF19:AI19"/>
    <mergeCell ref="AF20:AI20"/>
    <mergeCell ref="AF21:AI21"/>
    <mergeCell ref="AF24:AI24"/>
    <mergeCell ref="AX12:BC12"/>
    <mergeCell ref="BD12:BG12"/>
    <mergeCell ref="AF9:AM9"/>
    <mergeCell ref="BH11:BU12"/>
    <mergeCell ref="AX7:BQ7"/>
    <mergeCell ref="BR7:BU7"/>
    <mergeCell ref="BJ8:BN8"/>
    <mergeCell ref="BH34:BU34"/>
    <mergeCell ref="BD13:BG13"/>
    <mergeCell ref="BD14:BG14"/>
    <mergeCell ref="AF12:AI12"/>
    <mergeCell ref="AT22:AW22"/>
    <mergeCell ref="AN28:AS28"/>
    <mergeCell ref="AJ28:AM28"/>
    <mergeCell ref="AJ26:AM26"/>
    <mergeCell ref="AN26:AS26"/>
    <mergeCell ref="AN27:AS27"/>
    <mergeCell ref="AJ27:AM27"/>
    <mergeCell ref="AN22:AS22"/>
    <mergeCell ref="AJ22:AM22"/>
    <mergeCell ref="AN19:AS19"/>
    <mergeCell ref="AT19:AW19"/>
    <mergeCell ref="AT18:AW18"/>
    <mergeCell ref="AX19:BC19"/>
    <mergeCell ref="AB27:AE27"/>
    <mergeCell ref="BW1:BY3"/>
    <mergeCell ref="AL37:BU37"/>
    <mergeCell ref="A36:BU36"/>
    <mergeCell ref="A37:S37"/>
    <mergeCell ref="AB28:AE28"/>
    <mergeCell ref="L30:S30"/>
    <mergeCell ref="D35:K35"/>
    <mergeCell ref="A35:C35"/>
    <mergeCell ref="BH35:BU35"/>
    <mergeCell ref="T20:AA20"/>
    <mergeCell ref="T21:AA21"/>
    <mergeCell ref="AB34:AE34"/>
    <mergeCell ref="T33:AA33"/>
    <mergeCell ref="T30:AA30"/>
    <mergeCell ref="T27:AA27"/>
    <mergeCell ref="T28:AA28"/>
    <mergeCell ref="T32:AA32"/>
    <mergeCell ref="T29:AA29"/>
    <mergeCell ref="T31:AA31"/>
    <mergeCell ref="D34:K34"/>
    <mergeCell ref="D22:K22"/>
    <mergeCell ref="BN4:BR4"/>
    <mergeCell ref="AJ11:AM12"/>
    <mergeCell ref="BQ8:BU8"/>
    <mergeCell ref="BK10:BR10"/>
    <mergeCell ref="BS10:BU10"/>
    <mergeCell ref="AE10:AL10"/>
    <mergeCell ref="AM10:AO10"/>
    <mergeCell ref="AP10:AS10"/>
    <mergeCell ref="AT10:BA10"/>
    <mergeCell ref="BB10:BD10"/>
    <mergeCell ref="BE10:BJ10"/>
    <mergeCell ref="BH8:BI8"/>
    <mergeCell ref="BC9:BG9"/>
    <mergeCell ref="BO8:BP8"/>
    <mergeCell ref="BJ9:BN9"/>
    <mergeCell ref="BH9:BI9"/>
    <mergeCell ref="BO9:BP9"/>
  </mergeCells>
  <phoneticPr fontId="3"/>
  <dataValidations xWindow="717" yWindow="288" count="8">
    <dataValidation imeMode="on" allowBlank="1" showInputMessage="1" showErrorMessage="1" sqref="G43:AH44 AS43:BN44 D33:S35" xr:uid="{9FF83B5E-C2FD-40A9-B314-0876709D9D5A}"/>
    <dataValidation imeMode="halfAlpha" allowBlank="1" showInputMessage="1" showErrorMessage="1" sqref="A13:C32 BO8:BP9" xr:uid="{A81F1064-0866-494B-AAF0-E018EC3A6019}"/>
    <dataValidation imeMode="hiragana" allowBlank="1" showInputMessage="1" showErrorMessage="1" errorTitle="入力内容は" error="ひらがなでお願いします" promptTitle="入力は" prompt="姓のみを入力してください" sqref="T13:AA32" xr:uid="{AD6E41BF-2D81-4756-9936-399EB38183BC}"/>
    <dataValidation allowBlank="1" promptTitle="入力は" prompt="姓のみを入力してください" sqref="T33:AA35" xr:uid="{F600C044-8F1D-44FF-B376-71C966B15C07}"/>
    <dataValidation imeMode="hiragana" allowBlank="1" showInputMessage="1" showErrorMessage="1" sqref="D13:S32 BH13:BU32 BB10 L7:AM7 AX7:BQ7 BS10 L8 L9:AF9 X10 AM10" xr:uid="{D184692F-277A-4DF1-AC59-A3FB16FF85D0}"/>
    <dataValidation imeMode="off" allowBlank="1" showInputMessage="1" showErrorMessage="1" sqref="F41:H41 L41:N41 R41:T41 BC8:BG9 BJ8:BN9 BQ8:BU9 AN9:AU9" xr:uid="{C8D27183-8C96-469B-848D-6E05670B0721}"/>
    <dataValidation type="list" allowBlank="1" showInputMessage="1" showErrorMessage="1" sqref="AC5:AJ5" xr:uid="{B464308F-4472-45AF-9236-8971BBF1007B}">
      <formula1>$BW$20:$BW$21</formula1>
    </dataValidation>
    <dataValidation type="list" imeMode="off" allowBlank="1" showInputMessage="1" showErrorMessage="1" sqref="AJ13:AM32" xr:uid="{28F836B6-295B-470D-808E-9C6A75B33543}">
      <formula1>$CE$20:$CE$31</formula1>
    </dataValidation>
  </dataValidations>
  <hyperlinks>
    <hyperlink ref="BW1:BY3" location="ジュニア!A1" display="申込書へ" xr:uid="{C0B3E958-09BB-425E-AF37-C0704C41B18C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5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8E35-241B-4B89-A76A-F34D22AACA1A}">
  <sheetPr codeName="Sheet2"/>
  <dimension ref="A1:E66"/>
  <sheetViews>
    <sheetView zoomScale="70" zoomScaleNormal="100" zoomScaleSheetLayoutView="85" workbookViewId="0">
      <selection activeCell="I7" sqref="I7"/>
    </sheetView>
  </sheetViews>
  <sheetFormatPr defaultColWidth="8.875" defaultRowHeight="13.5"/>
  <cols>
    <col min="1" max="1" width="11.5" style="44" customWidth="1"/>
    <col min="2" max="2" width="37" style="44" customWidth="1"/>
    <col min="3" max="4" width="29.125" style="44" customWidth="1"/>
    <col min="5" max="5" width="26.875" style="44" customWidth="1"/>
    <col min="6" max="36" width="4.625" style="44" customWidth="1"/>
    <col min="37" max="69" width="1.125" style="44" customWidth="1"/>
    <col min="70" max="16384" width="8.875" style="44"/>
  </cols>
  <sheetData>
    <row r="1" spans="1:5" ht="54" customHeight="1">
      <c r="A1" s="49" t="s">
        <v>137</v>
      </c>
      <c r="B1" s="43" t="s">
        <v>151</v>
      </c>
      <c r="C1" s="45" t="s">
        <v>138</v>
      </c>
      <c r="D1" s="45" t="s">
        <v>135</v>
      </c>
    </row>
    <row r="2" spans="1:5" ht="54" customHeight="1">
      <c r="A2" s="49" t="s">
        <v>152</v>
      </c>
      <c r="B2" s="43" t="s">
        <v>153</v>
      </c>
      <c r="C2" s="45" t="s">
        <v>154</v>
      </c>
      <c r="D2" s="45" t="s">
        <v>155</v>
      </c>
    </row>
    <row r="3" spans="1:5" ht="54" customHeight="1">
      <c r="A3" s="49" t="s">
        <v>156</v>
      </c>
      <c r="B3" s="43" t="s">
        <v>157</v>
      </c>
      <c r="C3" s="45" t="s">
        <v>158</v>
      </c>
      <c r="D3" s="45" t="s">
        <v>159</v>
      </c>
    </row>
    <row r="4" spans="1:5" ht="54" customHeight="1">
      <c r="A4" s="42" t="s">
        <v>160</v>
      </c>
      <c r="B4" s="43" t="s">
        <v>161</v>
      </c>
      <c r="C4" s="44" t="s">
        <v>162</v>
      </c>
      <c r="D4" s="45" t="s">
        <v>163</v>
      </c>
    </row>
    <row r="5" spans="1:5" ht="54" customHeight="1">
      <c r="A5" s="42" t="s">
        <v>139</v>
      </c>
      <c r="B5" s="43" t="s">
        <v>140</v>
      </c>
      <c r="C5" s="45" t="s">
        <v>164</v>
      </c>
      <c r="D5" s="45" t="s">
        <v>165</v>
      </c>
    </row>
    <row r="6" spans="1:5" ht="54" customHeight="1">
      <c r="A6" s="42" t="s">
        <v>166</v>
      </c>
      <c r="B6" s="43" t="s">
        <v>167</v>
      </c>
      <c r="C6" s="45" t="s">
        <v>207</v>
      </c>
      <c r="D6" s="45" t="s">
        <v>168</v>
      </c>
    </row>
    <row r="7" spans="1:5" ht="54" customHeight="1">
      <c r="A7" s="42" t="s">
        <v>141</v>
      </c>
      <c r="B7" s="43" t="s">
        <v>169</v>
      </c>
      <c r="C7" s="45" t="s">
        <v>170</v>
      </c>
      <c r="D7" s="45" t="s">
        <v>136</v>
      </c>
    </row>
    <row r="8" spans="1:5" ht="54" customHeight="1">
      <c r="A8" s="50" t="s">
        <v>171</v>
      </c>
      <c r="B8" s="43" t="s">
        <v>172</v>
      </c>
      <c r="C8" s="51"/>
      <c r="D8" s="45" t="s">
        <v>173</v>
      </c>
    </row>
    <row r="9" spans="1:5" ht="54" customHeight="1">
      <c r="A9" s="42" t="s">
        <v>142</v>
      </c>
      <c r="B9" s="52" t="s">
        <v>174</v>
      </c>
      <c r="C9" s="44" t="s">
        <v>175</v>
      </c>
      <c r="D9" s="53" t="s">
        <v>176</v>
      </c>
    </row>
    <row r="10" spans="1:5" ht="54" customHeight="1">
      <c r="A10" s="42" t="s">
        <v>177</v>
      </c>
      <c r="B10" s="54" t="s">
        <v>178</v>
      </c>
      <c r="C10" s="45" t="s">
        <v>179</v>
      </c>
      <c r="D10" s="55" t="s">
        <v>180</v>
      </c>
    </row>
    <row r="11" spans="1:5" ht="54" customHeight="1">
      <c r="A11" s="42" t="s">
        <v>149</v>
      </c>
      <c r="B11" s="43" t="s">
        <v>181</v>
      </c>
      <c r="C11" s="44" t="s">
        <v>182</v>
      </c>
      <c r="D11" s="45" t="s">
        <v>183</v>
      </c>
    </row>
    <row r="12" spans="1:5" ht="54" customHeight="1">
      <c r="A12" s="42" t="s">
        <v>143</v>
      </c>
      <c r="B12" s="56" t="s">
        <v>184</v>
      </c>
      <c r="C12" s="45" t="s">
        <v>185</v>
      </c>
      <c r="D12" s="45" t="s">
        <v>145</v>
      </c>
      <c r="E12" s="57" t="s">
        <v>144</v>
      </c>
    </row>
    <row r="13" spans="1:5" ht="54" customHeight="1">
      <c r="A13" s="42" t="s">
        <v>186</v>
      </c>
      <c r="B13" s="43" t="s">
        <v>187</v>
      </c>
      <c r="C13" s="45"/>
      <c r="D13" s="45"/>
    </row>
    <row r="14" spans="1:5" ht="19.5" customHeight="1"/>
    <row r="15" spans="1:5" ht="19.5" customHeight="1"/>
    <row r="16" spans="1:5" ht="19.5" customHeight="1"/>
    <row r="17" ht="19.5" customHeight="1"/>
    <row r="18" ht="7.5" customHeight="1"/>
    <row r="19" ht="7.5" customHeight="1"/>
    <row r="20" ht="7.5" customHeight="1"/>
    <row r="21" ht="7.5" customHeight="1"/>
    <row r="22" ht="7.5" customHeight="1"/>
    <row r="23" ht="7.5" customHeight="1"/>
    <row r="24" ht="7.5" customHeight="1"/>
    <row r="25" ht="7.5" customHeight="1"/>
    <row r="26" ht="7.5" customHeight="1"/>
    <row r="27" ht="7.5" customHeight="1"/>
    <row r="28" ht="7.5" customHeight="1"/>
    <row r="29" ht="7.5" customHeight="1"/>
    <row r="30" ht="7.5" customHeight="1"/>
    <row r="31" ht="7.5" customHeight="1"/>
    <row r="32" ht="7.5" customHeight="1"/>
    <row r="33" ht="7.5" customHeight="1"/>
    <row r="34" ht="7.5" customHeight="1"/>
    <row r="35" ht="7.5" customHeight="1"/>
    <row r="36" ht="7.5" customHeight="1"/>
    <row r="37" ht="7.5" customHeight="1"/>
    <row r="38" ht="7.5" customHeight="1"/>
    <row r="39" ht="7.5" customHeight="1"/>
    <row r="40" ht="7.5" customHeight="1"/>
    <row r="41" ht="7.5" customHeight="1"/>
    <row r="42" ht="7.5" customHeight="1"/>
    <row r="43" ht="7.5" customHeight="1"/>
    <row r="44" ht="7.5" customHeight="1"/>
    <row r="45" ht="7.5" customHeight="1"/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/>
    <row r="54" ht="7.5" customHeight="1"/>
    <row r="55" ht="7.5" customHeight="1"/>
    <row r="56" ht="7.5" customHeight="1"/>
    <row r="57" ht="7.5" customHeight="1"/>
    <row r="58" ht="7.5" customHeight="1"/>
    <row r="59" ht="7.5" customHeight="1"/>
    <row r="60" ht="7.5" customHeight="1"/>
    <row r="61" ht="7.5" customHeight="1"/>
    <row r="62" ht="7.5" customHeight="1"/>
    <row r="63" ht="7.5" customHeight="1"/>
    <row r="64" ht="7.5" customHeight="1"/>
    <row r="65" ht="7.5" customHeight="1"/>
    <row r="66" ht="7.5" customHeight="1"/>
  </sheetData>
  <phoneticPr fontId="3"/>
  <dataValidations count="1">
    <dataValidation imeMode="hiragana" allowBlank="1" showInputMessage="1" showErrorMessage="1" sqref="A13 A1:A3 A5:A8" xr:uid="{2AED7316-1FE2-4835-B714-BE0F14C1DD4A}"/>
  </dataValidations>
  <hyperlinks>
    <hyperlink ref="C1" r:id="rId1" xr:uid="{FF0C0C02-4828-43C5-A442-61B42946ADCF}"/>
    <hyperlink ref="C7" r:id="rId2" display="takemoto-t@mvb.biglobe.ne.jp" xr:uid="{A2E6B9F5-86E3-4F65-B1C6-A5037D89A499}"/>
    <hyperlink ref="C6" r:id="rId3" display="k-bad@po3.synapse.ne.jp" xr:uid="{AD2709C7-BA20-4B98-99B3-2C326BFCA3E1}"/>
    <hyperlink ref="C3" r:id="rId4" display="kajo001@keinet.com" xr:uid="{102C2F26-81DD-44B6-A5E5-C0E1E38FB05E}"/>
    <hyperlink ref="C9" r:id="rId5" display="odauf@po5.synapse.ne.jp" xr:uid="{15A1D0F6-D1D2-45CE-A9FC-1122317C7083}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ジュニア</vt:lpstr>
      <vt:lpstr>記入例</vt:lpstr>
      <vt:lpstr>申込先</vt:lpstr>
      <vt:lpstr>Ｄ</vt:lpstr>
      <vt:lpstr>ジュニア!Print_Area</vt:lpstr>
      <vt:lpstr>Ｓ</vt:lpstr>
      <vt:lpstr>印刷範囲１０</vt:lpstr>
      <vt:lpstr>ジュニア!種目１</vt:lpstr>
      <vt:lpstr>ジュニア!種目２</vt:lpstr>
      <vt:lpstr>新人Ｓ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</dc:creator>
  <cp:lastModifiedBy>堂園 一_鹿児島</cp:lastModifiedBy>
  <cp:lastPrinted>2021-07-23T08:47:06Z</cp:lastPrinted>
  <dcterms:created xsi:type="dcterms:W3CDTF">2010-03-11T01:52:14Z</dcterms:created>
  <dcterms:modified xsi:type="dcterms:W3CDTF">2025-04-30T03:25:26Z</dcterms:modified>
</cp:coreProperties>
</file>