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E:\１年生大会\2025\要項\"/>
    </mc:Choice>
  </mc:AlternateContent>
  <xr:revisionPtr revIDLastSave="0" documentId="13_ncr:1_{37CA29DB-4BC2-48EE-9357-E2FD2498C9B6}" xr6:coauthVersionLast="36" xr6:coauthVersionMax="36" xr10:uidLastSave="{00000000-0000-0000-0000-000000000000}"/>
  <workbookProtection workbookPassword="ED18" lockStructure="1"/>
  <bookViews>
    <workbookView showSheetTabs="0" xWindow="32760" yWindow="32760" windowWidth="28800" windowHeight="12450" xr2:uid="{00000000-000D-0000-FFFF-FFFF00000000}"/>
  </bookViews>
  <sheets>
    <sheet name="一年生" sheetId="1" r:id="rId1"/>
    <sheet name="記入例" sheetId="4" r:id="rId2"/>
    <sheet name="申込先" sheetId="5" r:id="rId3"/>
  </sheets>
  <definedNames>
    <definedName name="Ｄ">一年生!$CH$20:$CH$28</definedName>
    <definedName name="_xlnm.Print_Area" localSheetId="0">一年生!$A$1:$BU$43,一年生!$A$100:$BU$143</definedName>
    <definedName name="Ｓ">一年生!$CI$20:$CI$28</definedName>
    <definedName name="印刷範囲１０">一年生!$A$100:$BU$143</definedName>
    <definedName name="種目１">一年生!$CF$20:$CF$21</definedName>
    <definedName name="種目２">一年生!$CG$20:$CG$21</definedName>
  </definedNames>
  <calcPr calcId="191029"/>
</workbook>
</file>

<file path=xl/calcChain.xml><?xml version="1.0" encoding="utf-8"?>
<calcChain xmlns="http://schemas.openxmlformats.org/spreadsheetml/2006/main">
  <c r="AJ38" i="4" l="1"/>
  <c r="AT10" i="4"/>
  <c r="AE10" i="4"/>
  <c r="BK10" i="4"/>
  <c r="V38" i="4"/>
  <c r="V137" i="1"/>
  <c r="T136" i="1"/>
  <c r="BK10" i="1"/>
  <c r="BK109" i="1"/>
  <c r="AT109" i="1"/>
  <c r="AE109" i="1"/>
  <c r="BQ108" i="1"/>
  <c r="BJ108" i="1"/>
  <c r="BC108" i="1"/>
  <c r="AN108" i="1"/>
  <c r="L108" i="1"/>
  <c r="BQ107" i="1"/>
  <c r="BJ107" i="1"/>
  <c r="BC107" i="1"/>
  <c r="L107" i="1"/>
  <c r="AX106" i="1"/>
  <c r="L106" i="1"/>
  <c r="AU68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4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6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4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69" i="1"/>
  <c r="M101" i="1"/>
  <c r="AC104" i="1"/>
  <c r="AG104" i="1"/>
  <c r="F140" i="1"/>
  <c r="L140" i="1"/>
  <c r="R140" i="1"/>
  <c r="G142" i="1"/>
  <c r="AS142" i="1"/>
  <c r="CD21" i="4"/>
  <c r="CD23" i="4" s="1"/>
  <c r="CD22" i="4"/>
  <c r="T37" i="4"/>
  <c r="AJ137" i="1"/>
  <c r="BD89" i="1"/>
  <c r="BW20" i="1"/>
  <c r="BW116" i="1"/>
  <c r="AU89" i="1"/>
  <c r="BW112" i="1"/>
  <c r="BW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</authors>
  <commentList>
    <comment ref="L7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高校は、鹿児島県立，高等学校は省いてください。
例：薩南工業</t>
        </r>
      </text>
    </comment>
    <comment ref="L9" authorId="1" shapeId="0" xr:uid="{00000000-0006-0000-00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AE10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高校：3600円</t>
        </r>
      </text>
    </comment>
    <comment ref="AT10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高校：1800円</t>
        </r>
      </text>
    </comment>
    <comment ref="AT13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4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5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5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6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6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7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7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8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8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9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9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0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0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1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1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2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2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3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3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4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4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5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5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6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6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7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7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8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8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29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29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30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30" authorId="0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H34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○印をしてください。</t>
        </r>
      </text>
    </comment>
    <comment ref="AT112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2" authorId="0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3" authorId="0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3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4" authorId="0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4" authorId="0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5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5" authorId="0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6" authorId="0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6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7" authorId="0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7" authorId="0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8" authorId="0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8" authorId="0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9" authorId="0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9" authorId="0" shapeId="0" xr:uid="{00000000-0006-0000-00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0" authorId="0" shapeId="0" xr:uid="{00000000-0006-0000-00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0" authorId="0" shapeId="0" xr:uid="{00000000-0006-0000-00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1" authorId="0" shapeId="0" xr:uid="{00000000-0006-0000-00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1" authorId="0" shapeId="0" xr:uid="{00000000-0006-0000-00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2" authorId="0" shapeId="0" xr:uid="{00000000-0006-0000-00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2" authorId="0" shapeId="0" xr:uid="{00000000-0006-0000-00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3" authorId="0" shapeId="0" xr:uid="{00000000-0006-0000-00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3" authorId="0" shapeId="0" xr:uid="{00000000-0006-0000-00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4" authorId="0" shapeId="0" xr:uid="{00000000-0006-0000-00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4" authorId="0" shapeId="0" xr:uid="{00000000-0006-0000-00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5" authorId="0" shapeId="0" xr:uid="{00000000-0006-0000-00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5" authorId="0" shapeId="0" xr:uid="{00000000-0006-0000-00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6" authorId="0" shapeId="0" xr:uid="{00000000-0006-0000-00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6" authorId="0" shapeId="0" xr:uid="{00000000-0006-0000-00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7" authorId="0" shapeId="0" xr:uid="{00000000-0006-0000-00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7" authorId="0" shapeId="0" xr:uid="{00000000-0006-0000-00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8" authorId="0" shapeId="0" xr:uid="{00000000-0006-0000-00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8" authorId="0" shapeId="0" xr:uid="{00000000-0006-0000-00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9" authorId="0" shapeId="0" xr:uid="{00000000-0006-0000-00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9" authorId="0" shapeId="0" xr:uid="{00000000-0006-0000-00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30" authorId="0" shapeId="0" xr:uid="{00000000-0006-0000-00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30" authorId="0" shapeId="0" xr:uid="{00000000-0006-0000-00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31" authorId="0" shapeId="0" xr:uid="{00000000-0006-0000-00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31" authorId="0" shapeId="0" xr:uid="{00000000-0006-0000-00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  <author>平岡旭洋</author>
  </authors>
  <commentList>
    <comment ref="L7" authorId="0" shapeId="0" xr:uid="{00000000-0006-0000-01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高校は、鹿児島県立，高等学校は省いてください。
例：薩南工業</t>
        </r>
      </text>
    </comment>
    <comment ref="L9" authorId="1" shapeId="0" xr:uid="{00000000-0006-0000-01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BC9" authorId="2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BJ9" authorId="2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緊急連絡先を書いてくだい！</t>
        </r>
      </text>
    </comment>
    <comment ref="BQ9" authorId="2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AE10" authorId="1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高校：2200円
一般：3200円</t>
        </r>
      </text>
    </comment>
    <comment ref="AT10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高校：1100円
一般：1600円</t>
        </r>
      </text>
    </comment>
  </commentList>
</comments>
</file>

<file path=xl/sharedStrings.xml><?xml version="1.0" encoding="utf-8"?>
<sst xmlns="http://schemas.openxmlformats.org/spreadsheetml/2006/main" count="342" uniqueCount="195">
  <si>
    <t>※２枚以上の申し込みの場合，２枚目作成の欄をクリックしＮｏ．２を作成してください。</t>
    <rPh sb="2" eb="3">
      <t>マイ</t>
    </rPh>
    <rPh sb="3" eb="5">
      <t>イジョウ</t>
    </rPh>
    <rPh sb="6" eb="7">
      <t>モウ</t>
    </rPh>
    <rPh sb="8" eb="9">
      <t>コ</t>
    </rPh>
    <rPh sb="11" eb="13">
      <t>バアイ</t>
    </rPh>
    <rPh sb="15" eb="17">
      <t>マイメ</t>
    </rPh>
    <rPh sb="17" eb="19">
      <t>サクセイ</t>
    </rPh>
    <rPh sb="20" eb="21">
      <t>ラン</t>
    </rPh>
    <rPh sb="32" eb="34">
      <t>サクセイ</t>
    </rPh>
    <phoneticPr fontId="3"/>
  </si>
  <si>
    <t>記入例へ</t>
    <rPh sb="0" eb="2">
      <t>キニュウ</t>
    </rPh>
    <rPh sb="2" eb="3">
      <t>レイ</t>
    </rPh>
    <phoneticPr fontId="3"/>
  </si>
  <si>
    <t>参加申込書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</si>
  <si>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</si>
  <si>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</si>
  <si>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Ｎｏ．1</t>
    <phoneticPr fontId="3"/>
  </si>
  <si>
    <t>代表者氏名</t>
    <rPh sb="0" eb="3">
      <t>ダイヒョウシャ</t>
    </rPh>
    <rPh sb="3" eb="5">
      <t>シメイ</t>
    </rPh>
    <phoneticPr fontId="3"/>
  </si>
  <si>
    <t>印</t>
    <phoneticPr fontId="3"/>
  </si>
  <si>
    <t>代表者住所</t>
    <rPh sb="0" eb="3">
      <t>ダイヒョウシャ</t>
    </rPh>
    <rPh sb="3" eb="5">
      <t>ジュウショ</t>
    </rPh>
    <phoneticPr fontId="3"/>
  </si>
  <si>
    <t>-</t>
    <phoneticPr fontId="3"/>
  </si>
  <si>
    <t>振込者名</t>
    <phoneticPr fontId="3"/>
  </si>
  <si>
    <t>振込日</t>
    <rPh sb="0" eb="2">
      <t>フリコミ</t>
    </rPh>
    <rPh sb="2" eb="3">
      <t>ビ</t>
    </rPh>
    <phoneticPr fontId="3"/>
  </si>
  <si>
    <t>携帯番号</t>
    <phoneticPr fontId="3"/>
  </si>
  <si>
    <t>円</t>
    <rPh sb="0" eb="1">
      <t>エン</t>
    </rPh>
    <phoneticPr fontId="3"/>
  </si>
  <si>
    <t>番号</t>
    <rPh sb="0" eb="2">
      <t>バンゴウ</t>
    </rPh>
    <phoneticPr fontId="3"/>
  </si>
  <si>
    <t>選手名</t>
    <rPh sb="0" eb="1">
      <t>セン</t>
    </rPh>
    <rPh sb="1" eb="2">
      <t>テ</t>
    </rPh>
    <rPh sb="2" eb="3">
      <t>ナ</t>
    </rPh>
    <phoneticPr fontId="3"/>
  </si>
  <si>
    <t>ふりがな
（姓のみ）</t>
    <phoneticPr fontId="3"/>
  </si>
  <si>
    <t>学年</t>
    <rPh sb="0" eb="2">
      <t>ガクネン</t>
    </rPh>
    <phoneticPr fontId="3"/>
  </si>
  <si>
    <t>個人戦</t>
    <rPh sb="0" eb="2">
      <t>コジン</t>
    </rPh>
    <rPh sb="2" eb="3">
      <t>セン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</si>
  <si>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</si>
  <si>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</si>
  <si>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種目</t>
    <rPh sb="0" eb="2">
      <t>シュモク</t>
    </rPh>
    <phoneticPr fontId="3"/>
  </si>
  <si>
    <t>複</t>
    <rPh sb="0" eb="1">
      <t>フク</t>
    </rPh>
    <phoneticPr fontId="3"/>
  </si>
  <si>
    <t>単</t>
    <rPh sb="0" eb="1">
      <t>タン</t>
    </rPh>
    <phoneticPr fontId="3"/>
  </si>
  <si>
    <t>種目１</t>
    <rPh sb="0" eb="2">
      <t>シュモク</t>
    </rPh>
    <phoneticPr fontId="3"/>
  </si>
  <si>
    <t>種目２</t>
    <rPh sb="0" eb="2">
      <t>シュモク</t>
    </rPh>
    <phoneticPr fontId="3"/>
  </si>
  <si>
    <t>小１</t>
    <rPh sb="0" eb="1">
      <t>ショウ</t>
    </rPh>
    <phoneticPr fontId="3"/>
  </si>
  <si>
    <t>小２</t>
    <rPh sb="0" eb="1">
      <t>ショウ</t>
    </rPh>
    <phoneticPr fontId="3"/>
  </si>
  <si>
    <t>小３</t>
    <rPh sb="0" eb="1">
      <t>ショウ</t>
    </rPh>
    <phoneticPr fontId="3"/>
  </si>
  <si>
    <t>小４</t>
    <rPh sb="0" eb="1">
      <t>ショウ</t>
    </rPh>
    <phoneticPr fontId="3"/>
  </si>
  <si>
    <t>小５</t>
    <rPh sb="0" eb="1">
      <t>ショウ</t>
    </rPh>
    <phoneticPr fontId="3"/>
  </si>
  <si>
    <t>小６</t>
    <rPh sb="0" eb="1">
      <t>ショウ</t>
    </rPh>
    <phoneticPr fontId="3"/>
  </si>
  <si>
    <t>中１</t>
    <rPh sb="0" eb="1">
      <t>チュウ</t>
    </rPh>
    <phoneticPr fontId="3"/>
  </si>
  <si>
    <t>中２</t>
    <rPh sb="0" eb="1">
      <t>チュウ</t>
    </rPh>
    <phoneticPr fontId="3"/>
  </si>
  <si>
    <t>中３</t>
    <rPh sb="0" eb="1">
      <t>チュウ</t>
    </rPh>
    <phoneticPr fontId="3"/>
  </si>
  <si>
    <t>高１</t>
    <rPh sb="0" eb="1">
      <t>コウ</t>
    </rPh>
    <phoneticPr fontId="3"/>
  </si>
  <si>
    <t>２枚目の作成</t>
    <rPh sb="1" eb="3">
      <t>マイメ</t>
    </rPh>
    <rPh sb="4" eb="6">
      <t>サクセイ</t>
    </rPh>
    <phoneticPr fontId="3"/>
  </si>
  <si>
    <t>高２</t>
    <rPh sb="0" eb="1">
      <t>コウ</t>
    </rPh>
    <phoneticPr fontId="3"/>
  </si>
  <si>
    <t>例1</t>
    <rPh sb="0" eb="1">
      <t>レイ</t>
    </rPh>
    <phoneticPr fontId="3"/>
  </si>
  <si>
    <t>鹿児島</t>
    <rPh sb="0" eb="3">
      <t>カゴシマ</t>
    </rPh>
    <phoneticPr fontId="3"/>
  </si>
  <si>
    <t>太郎</t>
    <rPh sb="0" eb="2">
      <t>タロウ</t>
    </rPh>
    <phoneticPr fontId="3"/>
  </si>
  <si>
    <t>かごしま（た）</t>
    <phoneticPr fontId="3"/>
  </si>
  <si>
    <t>Ｄ</t>
    <phoneticPr fontId="3"/>
  </si>
  <si>
    <t>Ｓ</t>
    <phoneticPr fontId="3"/>
  </si>
  <si>
    <t>○○学校</t>
    <rPh sb="2" eb="4">
      <t>ガッコウ</t>
    </rPh>
    <phoneticPr fontId="3"/>
  </si>
  <si>
    <t>例2</t>
    <rPh sb="0" eb="1">
      <t>レイ</t>
    </rPh>
    <phoneticPr fontId="3"/>
  </si>
  <si>
    <t>次郎</t>
    <rPh sb="0" eb="2">
      <t>ジロウ</t>
    </rPh>
    <phoneticPr fontId="3"/>
  </si>
  <si>
    <t>かごしま（じ）</t>
    <phoneticPr fontId="3"/>
  </si>
  <si>
    <t>Ｄ</t>
    <phoneticPr fontId="3"/>
  </si>
  <si>
    <t>例3</t>
    <rPh sb="0" eb="1">
      <t>レイ</t>
    </rPh>
    <phoneticPr fontId="3"/>
  </si>
  <si>
    <t>川辺</t>
    <rPh sb="0" eb="2">
      <t>カワナベ</t>
    </rPh>
    <phoneticPr fontId="3"/>
  </si>
  <si>
    <t>かわなべ</t>
    <phoneticPr fontId="3"/>
  </si>
  <si>
    <t>新人Ｓ</t>
    <phoneticPr fontId="3"/>
  </si>
  <si>
    <t>○○少年団</t>
    <rPh sb="2" eb="5">
      <t>ショウネンダン</t>
    </rPh>
    <phoneticPr fontId="3"/>
  </si>
  <si>
    <t>※　「振込金受領書」の写しは必ず同封してください。</t>
    <rPh sb="3" eb="5">
      <t>フリコミ</t>
    </rPh>
    <rPh sb="5" eb="6">
      <t>キン</t>
    </rPh>
    <rPh sb="6" eb="9">
      <t>ジュリョウショ</t>
    </rPh>
    <rPh sb="11" eb="12">
      <t>ウツ</t>
    </rPh>
    <rPh sb="14" eb="15">
      <t>カナラ</t>
    </rPh>
    <rPh sb="16" eb="18">
      <t>ドウフウ</t>
    </rPh>
    <phoneticPr fontId="3"/>
  </si>
  <si>
    <t>※　今大会に関する問い合わせ先は</t>
    <rPh sb="2" eb="5">
      <t>コンタイカイ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</si>
  <si>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>です。何かあれば連絡をお願いします。</t>
    <rPh sb="3" eb="4">
      <t>ナニ</t>
    </rPh>
    <rPh sb="8" eb="10">
      <t>レンラク</t>
    </rPh>
    <rPh sb="12" eb="13">
      <t>ネガ</t>
    </rPh>
    <phoneticPr fontId="3"/>
  </si>
  <si>
    <t>上記の者は本校の生徒で、標記大会に出場することを認め大会参加を申し込みます。（高校・中学生は必須）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6" eb="28">
      <t>タイカイ</t>
    </rPh>
    <rPh sb="28" eb="30">
      <t>サンカ</t>
    </rPh>
    <rPh sb="31" eb="32">
      <t>モウ</t>
    </rPh>
    <rPh sb="33" eb="34">
      <t>コ</t>
    </rPh>
    <rPh sb="39" eb="41">
      <t>コウコウ</t>
    </rPh>
    <rPh sb="42" eb="45">
      <t>チュウガクセイ</t>
    </rPh>
    <rPh sb="46" eb="48">
      <t>ヒッス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</si>
  <si>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</si>
  <si>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</si>
  <si>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</si>
  <si>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</si>
  <si>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学校</t>
    <rPh sb="0" eb="2">
      <t>ガッコウ</t>
    </rPh>
    <phoneticPr fontId="3"/>
  </si>
  <si>
    <t>校長</t>
    <rPh sb="0" eb="2">
      <t>コウチョウ</t>
    </rPh>
    <phoneticPr fontId="3"/>
  </si>
  <si>
    <t>印</t>
    <rPh sb="0" eb="1">
      <t>イン</t>
    </rPh>
    <phoneticPr fontId="3"/>
  </si>
  <si>
    <t>１枚目に戻る</t>
    <rPh sb="1" eb="3">
      <t>マイメ</t>
    </rPh>
    <rPh sb="4" eb="5">
      <t>モド</t>
    </rPh>
    <phoneticPr fontId="3"/>
  </si>
  <si>
    <t>参加申込書</t>
    <phoneticPr fontId="3"/>
  </si>
  <si>
    <t>Ｎｏ．２</t>
    <phoneticPr fontId="3"/>
  </si>
  <si>
    <t>Ｄ</t>
    <phoneticPr fontId="3"/>
  </si>
  <si>
    <t>Ｓ</t>
    <phoneticPr fontId="3"/>
  </si>
  <si>
    <t>Ｄ</t>
    <phoneticPr fontId="3"/>
  </si>
  <si>
    <t>○</t>
  </si>
  <si>
    <t>※２枚以上の申し込みの場合，右の欄をクリックしＮｏ．２を作成してください。</t>
    <rPh sb="2" eb="3">
      <t>マイ</t>
    </rPh>
    <rPh sb="3" eb="5">
      <t>イジョウ</t>
    </rPh>
    <rPh sb="6" eb="7">
      <t>モウ</t>
    </rPh>
    <rPh sb="8" eb="9">
      <t>コ</t>
    </rPh>
    <rPh sb="11" eb="13">
      <t>バアイ</t>
    </rPh>
    <rPh sb="14" eb="15">
      <t>ミギ</t>
    </rPh>
    <rPh sb="16" eb="17">
      <t>ラン</t>
    </rPh>
    <rPh sb="28" eb="30">
      <t>サクセイ</t>
    </rPh>
    <phoneticPr fontId="3"/>
  </si>
  <si>
    <t>申込書へ</t>
    <rPh sb="0" eb="3">
      <t>モウシコミショ</t>
    </rPh>
    <phoneticPr fontId="3"/>
  </si>
  <si>
    <t>参加申込書</t>
    <phoneticPr fontId="3"/>
  </si>
  <si>
    <t>平岡旭洋</t>
    <rPh sb="0" eb="4">
      <t>ヒラオカテルヒロ</t>
    </rPh>
    <phoneticPr fontId="3"/>
  </si>
  <si>
    <r>
      <t xml:space="preserve">個人所属名
（チ－ム名）
</t>
    </r>
    <r>
      <rPr>
        <sz val="5"/>
        <rFont val="ＭＳ Ｐ明朝"/>
        <family val="1"/>
        <charset val="128"/>
      </rPr>
      <t>団体と同じであれば記入する必要なし</t>
    </r>
    <phoneticPr fontId="3"/>
  </si>
  <si>
    <t>姶良</t>
    <rPh sb="0" eb="2">
      <t>アイラ</t>
    </rPh>
    <phoneticPr fontId="3"/>
  </si>
  <si>
    <t>指宿</t>
    <rPh sb="0" eb="2">
      <t>イブスキ</t>
    </rPh>
    <phoneticPr fontId="3"/>
  </si>
  <si>
    <t>出水</t>
    <rPh sb="0" eb="2">
      <t>イズミ</t>
    </rPh>
    <phoneticPr fontId="3"/>
  </si>
  <si>
    <t>肝属</t>
    <rPh sb="0" eb="2">
      <t>キモツキ</t>
    </rPh>
    <phoneticPr fontId="3"/>
  </si>
  <si>
    <t>ジュニアＤ</t>
    <phoneticPr fontId="3"/>
  </si>
  <si>
    <t>ジュニアＳ</t>
    <phoneticPr fontId="3"/>
  </si>
  <si>
    <t>ジュニア新人Ｓ</t>
    <phoneticPr fontId="3"/>
  </si>
  <si>
    <t>曽於</t>
    <rPh sb="0" eb="2">
      <t>ソオ</t>
    </rPh>
    <phoneticPr fontId="3"/>
  </si>
  <si>
    <t>○</t>
    <phoneticPr fontId="3"/>
  </si>
  <si>
    <t>ジュニアＤ</t>
    <phoneticPr fontId="3"/>
  </si>
  <si>
    <t>ジュニアＳ</t>
    <phoneticPr fontId="3"/>
  </si>
  <si>
    <t>ジュニア新人Ｓ</t>
    <phoneticPr fontId="3"/>
  </si>
  <si>
    <t>薩南工業高等</t>
    <rPh sb="0" eb="2">
      <t>サツナン</t>
    </rPh>
    <rPh sb="2" eb="4">
      <t>コウギョウ</t>
    </rPh>
    <rPh sb="4" eb="6">
      <t>コウトウ</t>
    </rPh>
    <phoneticPr fontId="3"/>
  </si>
  <si>
    <t>下山金隆</t>
    <rPh sb="0" eb="1">
      <t>サガ</t>
    </rPh>
    <rPh sb="1" eb="2">
      <t>ヤマ</t>
    </rPh>
    <rPh sb="2" eb="3">
      <t>カネ</t>
    </rPh>
    <rPh sb="3" eb="4">
      <t>タカ</t>
    </rPh>
    <phoneticPr fontId="3"/>
  </si>
  <si>
    <t>○</t>
    <phoneticPr fontId="3"/>
  </si>
  <si>
    <t>に送付してください。（最新版をダウンロードして使用すること）</t>
    <phoneticPr fontId="3"/>
  </si>
  <si>
    <t>※　上記の参加申込書のデータを</t>
    <phoneticPr fontId="3"/>
  </si>
  <si>
    <t>所属名</t>
    <rPh sb="0" eb="3">
      <t>ショゾクメイ</t>
    </rPh>
    <phoneticPr fontId="3"/>
  </si>
  <si>
    <t>０９０－７４６５－９６３２</t>
  </si>
  <si>
    <t>０９０－２５８０－４５４６</t>
  </si>
  <si>
    <t>平岡</t>
    <rPh sb="0" eb="2">
      <t>ヒラオカ</t>
    </rPh>
    <phoneticPr fontId="3"/>
  </si>
  <si>
    <t>重松</t>
    <rPh sb="0" eb="2">
      <t>シゲマツ</t>
    </rPh>
    <phoneticPr fontId="3"/>
  </si>
  <si>
    <t>〒８９９-５２４１
姶良市加治木町木田１６３５－３７
重松 徹　　宛</t>
    <rPh sb="12" eb="13">
      <t>シ</t>
    </rPh>
    <phoneticPr fontId="3"/>
  </si>
  <si>
    <t>住吉</t>
    <rPh sb="0" eb="2">
      <t>スミヨシ</t>
    </rPh>
    <phoneticPr fontId="3"/>
  </si>
  <si>
    <t>内木場</t>
    <rPh sb="0" eb="1">
      <t>ウチ</t>
    </rPh>
    <rPh sb="1" eb="3">
      <t>コバ</t>
    </rPh>
    <phoneticPr fontId="3"/>
  </si>
  <si>
    <t>小田</t>
    <rPh sb="0" eb="2">
      <t>オダ</t>
    </rPh>
    <phoneticPr fontId="3"/>
  </si>
  <si>
    <t>〒８９０-００６７
鹿児島市真砂本町５０－１
井手 一郎　　宛</t>
    <rPh sb="14" eb="16">
      <t>マサゴ</t>
    </rPh>
    <rPh sb="16" eb="18">
      <t>ホンマチ</t>
    </rPh>
    <rPh sb="23" eb="25">
      <t>イデ</t>
    </rPh>
    <rPh sb="26" eb="28">
      <t>イチロウ</t>
    </rPh>
    <phoneticPr fontId="3"/>
  </si>
  <si>
    <t>ＦＡＸ番号</t>
    <rPh sb="3" eb="5">
      <t>バンゴウ</t>
    </rPh>
    <phoneticPr fontId="3"/>
  </si>
  <si>
    <t>に送信してください。（最新版をダウンロードして使用すること）</t>
    <rPh sb="1" eb="3">
      <t>ソウシン</t>
    </rPh>
    <phoneticPr fontId="3"/>
  </si>
  <si>
    <t>鹿児島県高等学校バドミントン一年生大会</t>
    <phoneticPr fontId="3"/>
  </si>
  <si>
    <t>Ｄ</t>
    <phoneticPr fontId="3"/>
  </si>
  <si>
    <t>上記の者は本校の生徒で、標記大会に出場することを認めます。（必須）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30" eb="32">
      <t>ヒッス</t>
    </rPh>
    <phoneticPr fontId="3"/>
  </si>
  <si>
    <t>印</t>
    <phoneticPr fontId="3"/>
  </si>
  <si>
    <t>-</t>
    <phoneticPr fontId="3"/>
  </si>
  <si>
    <t>振込者名</t>
    <phoneticPr fontId="3"/>
  </si>
  <si>
    <t>携帯番号</t>
    <phoneticPr fontId="3"/>
  </si>
  <si>
    <t>参加料振込額</t>
    <rPh sb="3" eb="5">
      <t>フリコミ</t>
    </rPh>
    <rPh sb="5" eb="6">
      <t>ガク</t>
    </rPh>
    <phoneticPr fontId="3"/>
  </si>
  <si>
    <t>D</t>
    <phoneticPr fontId="3"/>
  </si>
  <si>
    <t>S</t>
    <phoneticPr fontId="3"/>
  </si>
  <si>
    <t>合計</t>
    <rPh sb="0" eb="2">
      <t>ゴウケイ</t>
    </rPh>
    <phoneticPr fontId="3"/>
  </si>
  <si>
    <t>〒８９０-００１４
鹿児島市草牟田２－５７－１
鹿児島工業高校　平岡 旭洋　　宛</t>
    <rPh sb="10" eb="13">
      <t>カゴシマ</t>
    </rPh>
    <rPh sb="13" eb="14">
      <t>シ</t>
    </rPh>
    <rPh sb="14" eb="17">
      <t>ソウムタ</t>
    </rPh>
    <rPh sb="24" eb="27">
      <t>カゴシマ</t>
    </rPh>
    <rPh sb="27" eb="29">
      <t>コウギョウ</t>
    </rPh>
    <rPh sb="29" eb="31">
      <t>コウコウ</t>
    </rPh>
    <rPh sb="32" eb="34">
      <t>ヒラオカ</t>
    </rPh>
    <rPh sb="35" eb="37">
      <t>テルヒロ</t>
    </rPh>
    <phoneticPr fontId="3"/>
  </si>
  <si>
    <t>kagoshimakoutairen@yahoo.co.jp</t>
    <phoneticPr fontId="3"/>
  </si>
  <si>
    <t>牧迫</t>
    <rPh sb="0" eb="1">
      <t>マキ</t>
    </rPh>
    <rPh sb="1" eb="2">
      <t>ザコ</t>
    </rPh>
    <phoneticPr fontId="3"/>
  </si>
  <si>
    <t>〒８９９-２７０２
鹿児島市福山町５７３
松陽高校　牧迫　剛志　　宛</t>
    <rPh sb="21" eb="23">
      <t>ショウヨウ</t>
    </rPh>
    <rPh sb="23" eb="25">
      <t>コウコウ</t>
    </rPh>
    <rPh sb="33" eb="34">
      <t>アテ</t>
    </rPh>
    <phoneticPr fontId="3"/>
  </si>
  <si>
    <t>k_bad_kyokai@yahoo.co.jp</t>
    <phoneticPr fontId="3"/>
  </si>
  <si>
    <t>０９０－８４０５－７４８４</t>
    <phoneticPr fontId="3"/>
  </si>
  <si>
    <t>栗山</t>
    <rPh sb="0" eb="2">
      <t>クリヤマ</t>
    </rPh>
    <phoneticPr fontId="3"/>
  </si>
  <si>
    <t>〒８９０－００４３
鹿児島市鷹師１－４－７
栗山 政貴　　宛</t>
    <rPh sb="10" eb="13">
      <t>カゴシマ</t>
    </rPh>
    <rPh sb="13" eb="14">
      <t>シ</t>
    </rPh>
    <rPh sb="14" eb="15">
      <t>タカ</t>
    </rPh>
    <rPh sb="15" eb="16">
      <t>シ</t>
    </rPh>
    <rPh sb="22" eb="24">
      <t>クリヤマ</t>
    </rPh>
    <phoneticPr fontId="3"/>
  </si>
  <si>
    <t>badokuri@hiz.bbiq.jp</t>
    <phoneticPr fontId="3"/>
  </si>
  <si>
    <t>０８０－２７０１－４１１６</t>
    <phoneticPr fontId="3"/>
  </si>
  <si>
    <t>野久尾</t>
    <rPh sb="0" eb="3">
      <t>ノクオ</t>
    </rPh>
    <phoneticPr fontId="3"/>
  </si>
  <si>
    <t>〒８９２-０８６３
鹿児島市西坂元町５８－１
鹿児島商業高校　　野久尾 英俊　　宛</t>
    <rPh sb="10" eb="14">
      <t>カゴシマシ</t>
    </rPh>
    <rPh sb="14" eb="15">
      <t>ニシ</t>
    </rPh>
    <rPh sb="15" eb="17">
      <t>サカモト</t>
    </rPh>
    <rPh sb="17" eb="18">
      <t>チョウ</t>
    </rPh>
    <rPh sb="23" eb="26">
      <t>カゴシマ</t>
    </rPh>
    <rPh sb="26" eb="28">
      <t>ショウギョウ</t>
    </rPh>
    <rPh sb="28" eb="30">
      <t>コウコウ</t>
    </rPh>
    <rPh sb="32" eb="35">
      <t>ノクオ</t>
    </rPh>
    <rPh sb="36" eb="38">
      <t>ヒデトシ</t>
    </rPh>
    <phoneticPr fontId="3"/>
  </si>
  <si>
    <t>kagoshimajunior@yahoo.co.jp</t>
    <phoneticPr fontId="3"/>
  </si>
  <si>
    <t>０９０－２３９５－１０８６</t>
    <phoneticPr fontId="3"/>
  </si>
  <si>
    <t>shigematsu226@yahoo.co.jp</t>
    <phoneticPr fontId="3"/>
  </si>
  <si>
    <t>０９０－２５８７－５９４４</t>
    <phoneticPr fontId="3"/>
  </si>
  <si>
    <t>堀</t>
    <rPh sb="0" eb="1">
      <t>ホリ</t>
    </rPh>
    <phoneticPr fontId="3"/>
  </si>
  <si>
    <t>〒８９０－００１２
鹿児島市玉里町２７－１
鹿児島女子高校　　堀 祐一　　宛</t>
    <rPh sb="10" eb="14">
      <t>カゴシマシ</t>
    </rPh>
    <rPh sb="14" eb="17">
      <t>タマザトチョウ</t>
    </rPh>
    <rPh sb="22" eb="25">
      <t>カゴシマ</t>
    </rPh>
    <rPh sb="25" eb="27">
      <t>ジョシ</t>
    </rPh>
    <rPh sb="27" eb="29">
      <t>コウコウ</t>
    </rPh>
    <rPh sb="31" eb="32">
      <t>ホリ</t>
    </rPh>
    <rPh sb="33" eb="35">
      <t>ユウイチ</t>
    </rPh>
    <phoneticPr fontId="3"/>
  </si>
  <si>
    <t>０９０－５９２７－０５２９</t>
    <phoneticPr fontId="3"/>
  </si>
  <si>
    <t>〒８９２-０８１１
鹿児島市玉里団地三丁目１５－１３
住吉 紘太郎　　宛</t>
    <phoneticPr fontId="3"/>
  </si>
  <si>
    <t>makimoto2003@yahoo.co.jp</t>
    <phoneticPr fontId="3"/>
  </si>
  <si>
    <t>堂園</t>
    <rPh sb="0" eb="2">
      <t>ドウゾノ</t>
    </rPh>
    <phoneticPr fontId="3"/>
  </si>
  <si>
    <t>〒８９１－０１０３
鹿児島市皇徳寺台２－４５－１４
堂園三智子　宛</t>
    <phoneticPr fontId="3"/>
  </si>
  <si>
    <t>０８０－８５５３－３５６６</t>
    <phoneticPr fontId="3"/>
  </si>
  <si>
    <t>〒８９０-００８２
鹿児島市紫原四丁目４１－３３
内木場 裕　　宛</t>
    <rPh sb="14" eb="16">
      <t>ムラサキバル</t>
    </rPh>
    <rPh sb="16" eb="19">
      <t>ヨンチョウメ</t>
    </rPh>
    <rPh sb="25" eb="26">
      <t>ウチ</t>
    </rPh>
    <rPh sb="26" eb="28">
      <t>コバ</t>
    </rPh>
    <rPh sb="29" eb="30">
      <t>ユタカ</t>
    </rPh>
    <phoneticPr fontId="3"/>
  </si>
  <si>
    <t>k-bad@po3.synapse.ne.jp</t>
    <phoneticPr fontId="3"/>
  </si>
  <si>
    <t>０９０－７３８２－８３１２</t>
    <phoneticPr fontId="3"/>
  </si>
  <si>
    <t>下川</t>
    <rPh sb="0" eb="2">
      <t>シモカワ</t>
    </rPh>
    <phoneticPr fontId="3"/>
  </si>
  <si>
    <r>
      <t>〒８９１-０５１６
指宿市山川成川２３５０
山川中学校　下川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浩幸　　宛</t>
    </r>
    <rPh sb="10" eb="13">
      <t>イブスキシ</t>
    </rPh>
    <rPh sb="13" eb="15">
      <t>ヤマカワ</t>
    </rPh>
    <rPh sb="15" eb="17">
      <t>ナリカワ</t>
    </rPh>
    <rPh sb="22" eb="24">
      <t>ヤマカワ</t>
    </rPh>
    <rPh sb="24" eb="27">
      <t>チュウガッコウ</t>
    </rPh>
    <rPh sb="28" eb="30">
      <t>シモカワ</t>
    </rPh>
    <rPh sb="31" eb="33">
      <t>ヒロユキ</t>
    </rPh>
    <phoneticPr fontId="3"/>
  </si>
  <si>
    <t>ktbadmk@yahoo.co.jp</t>
    <phoneticPr fontId="3"/>
  </si>
  <si>
    <t>０９９３－３４－２１３１（山川中）</t>
    <rPh sb="13" eb="15">
      <t>ヤマガワ</t>
    </rPh>
    <rPh sb="15" eb="16">
      <t>チュウ</t>
    </rPh>
    <phoneticPr fontId="3"/>
  </si>
  <si>
    <t>〒８９０-００８２
鹿児島市紫原３－４４－５
小田 稔　　宛</t>
    <phoneticPr fontId="3"/>
  </si>
  <si>
    <t>odauf@po5.synapse.ne.jp</t>
    <phoneticPr fontId="3"/>
  </si>
  <si>
    <t>０９０－２５８９－６１０８</t>
    <phoneticPr fontId="3"/>
  </si>
  <si>
    <t>礒口</t>
    <rPh sb="0" eb="2">
      <t>イソグチ</t>
    </rPh>
    <phoneticPr fontId="3"/>
  </si>
  <si>
    <t>〒８９１－０１４３
鹿児島市和田２－２５－３１
礒口 英樹　　宛</t>
    <rPh sb="10" eb="13">
      <t>カゴシマ</t>
    </rPh>
    <rPh sb="13" eb="14">
      <t>シ</t>
    </rPh>
    <rPh sb="14" eb="16">
      <t>ワダ</t>
    </rPh>
    <rPh sb="24" eb="25">
      <t>イソ</t>
    </rPh>
    <rPh sb="25" eb="26">
      <t>クチ</t>
    </rPh>
    <rPh sb="27" eb="29">
      <t>ヒデキ</t>
    </rPh>
    <phoneticPr fontId="3"/>
  </si>
  <si>
    <t>〒</t>
    <phoneticPr fontId="3"/>
  </si>
  <si>
    <t>-</t>
    <phoneticPr fontId="3"/>
  </si>
  <si>
    <t>D</t>
    <phoneticPr fontId="3"/>
  </si>
  <si>
    <t>印</t>
    <phoneticPr fontId="3"/>
  </si>
  <si>
    <t>〒892-0032　鹿児島市草牟田２－５７－１</t>
    <rPh sb="10" eb="13">
      <t>カゴシマ</t>
    </rPh>
    <rPh sb="13" eb="14">
      <t>シ</t>
    </rPh>
    <rPh sb="14" eb="17">
      <t>ソウムタ</t>
    </rPh>
    <phoneticPr fontId="3"/>
  </si>
  <si>
    <t>099</t>
    <phoneticPr fontId="3"/>
  </si>
  <si>
    <t>222</t>
    <phoneticPr fontId="3"/>
  </si>
  <si>
    <t>-</t>
    <phoneticPr fontId="3"/>
  </si>
  <si>
    <t>9206</t>
    <phoneticPr fontId="3"/>
  </si>
  <si>
    <t>振込者名</t>
    <phoneticPr fontId="3"/>
  </si>
  <si>
    <t>鹿児島工業　平岡</t>
    <rPh sb="0" eb="3">
      <t>カゴシマ</t>
    </rPh>
    <rPh sb="3" eb="5">
      <t>コウギョウ</t>
    </rPh>
    <rPh sb="6" eb="8">
      <t>ヒラオカ</t>
    </rPh>
    <phoneticPr fontId="3"/>
  </si>
  <si>
    <t>携帯番号</t>
    <phoneticPr fontId="3"/>
  </si>
  <si>
    <t>090</t>
    <phoneticPr fontId="3"/>
  </si>
  <si>
    <t>7465</t>
    <phoneticPr fontId="3"/>
  </si>
  <si>
    <t>9632</t>
    <phoneticPr fontId="3"/>
  </si>
  <si>
    <t>D</t>
    <phoneticPr fontId="3"/>
  </si>
  <si>
    <t>S</t>
    <phoneticPr fontId="3"/>
  </si>
  <si>
    <t>鹿児島工業</t>
    <rPh sb="0" eb="3">
      <t>カゴシマ</t>
    </rPh>
    <rPh sb="3" eb="5">
      <t>コウギョウ</t>
    </rPh>
    <phoneticPr fontId="3"/>
  </si>
  <si>
    <t>かごしま</t>
  </si>
  <si>
    <t>D</t>
  </si>
  <si>
    <t>S</t>
  </si>
  <si>
    <t>かわなべ</t>
  </si>
  <si>
    <t>いぶすき</t>
  </si>
  <si>
    <t>川薩</t>
    <rPh sb="0" eb="1">
      <t>カワ</t>
    </rPh>
    <rPh sb="1" eb="2">
      <t>サツ</t>
    </rPh>
    <phoneticPr fontId="3"/>
  </si>
  <si>
    <t>せんさつ</t>
  </si>
  <si>
    <t>いずみ</t>
  </si>
  <si>
    <t>あいら</t>
  </si>
  <si>
    <t>きもつき</t>
  </si>
  <si>
    <t>そお</t>
  </si>
  <si>
    <t>kagoshima2016sougou@yahoo.co.jp</t>
    <phoneticPr fontId="3"/>
  </si>
  <si>
    <t>兒玉</t>
    <rPh sb="0" eb="2">
      <t>コダマ</t>
    </rPh>
    <phoneticPr fontId="3"/>
  </si>
  <si>
    <t>〒８９０－００２２
鹿児島市小野町３１７５
武岡台高校　　兒玉 卓也　　宛</t>
    <rPh sb="10" eb="14">
      <t>カゴシマシ</t>
    </rPh>
    <rPh sb="14" eb="16">
      <t>オノ</t>
    </rPh>
    <rPh sb="16" eb="17">
      <t>チョウ</t>
    </rPh>
    <rPh sb="22" eb="24">
      <t>タケオカ</t>
    </rPh>
    <rPh sb="24" eb="25">
      <t>ダイ</t>
    </rPh>
    <rPh sb="25" eb="27">
      <t>コウコウ</t>
    </rPh>
    <rPh sb="29" eb="31">
      <t>コダマ</t>
    </rPh>
    <rPh sb="32" eb="34">
      <t>タクヤ</t>
    </rPh>
    <phoneticPr fontId="3"/>
  </si>
  <si>
    <t>kagoshimabad@yahoo.co.jp</t>
    <phoneticPr fontId="3"/>
  </si>
  <si>
    <t>０９０－４９９６－０５６３</t>
    <phoneticPr fontId="3"/>
  </si>
  <si>
    <t>douzono_kba@yahoo.co.jp</t>
    <phoneticPr fontId="3"/>
  </si>
  <si>
    <t>090-5725-9009</t>
    <phoneticPr fontId="3"/>
  </si>
  <si>
    <t>令和</t>
    <rPh sb="0" eb="2">
      <t>レイワ</t>
    </rPh>
    <phoneticPr fontId="3"/>
  </si>
  <si>
    <t>監　　督</t>
    <rPh sb="0" eb="1">
      <t>ラン</t>
    </rPh>
    <rPh sb="3" eb="4">
      <t>ヨシ</t>
    </rPh>
    <phoneticPr fontId="3"/>
  </si>
  <si>
    <t>コーチ</t>
    <phoneticPr fontId="3"/>
  </si>
  <si>
    <t>マネージャー</t>
    <phoneticPr fontId="3"/>
  </si>
  <si>
    <t>　教員・生徒</t>
    <rPh sb="1" eb="3">
      <t>キョウイン</t>
    </rPh>
    <rPh sb="4" eb="6">
      <t>セイト</t>
    </rPh>
    <phoneticPr fontId="3"/>
  </si>
  <si>
    <r>
      <t>鹿児島県高等学校バドミントン一年生大会</t>
    </r>
    <r>
      <rPr>
        <b/>
        <sz val="14"/>
        <color rgb="FFFF0000"/>
        <rFont val="ＭＳ Ｐゴシック"/>
        <family val="3"/>
        <charset val="128"/>
      </rPr>
      <t>B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</si>
</sst>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indexed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5"/>
      <name val="ＭＳ Ｐ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4"/>
      <color rgb="FFFF0000"/>
      <name val="HG創英角ﾎﾟｯﾌﾟ体"/>
      <family val="3"/>
      <charset val="128"/>
    </font>
    <font>
      <b/>
      <sz val="11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6">
    <xf numFmtId="0" fontId="0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4" borderId="0" applyNumberFormat="0" applyBorder="0" applyAlignment="0" applyProtection="0">
      <alignment vertical="center"/>
    </xf>
  </cellStyleXfs>
  <cellXfs count="406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/>
    <xf numFmtId="0" fontId="7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10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1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0" fontId="10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2" fillId="0" borderId="0" xfId="44" applyFont="1" applyBorder="1" applyAlignment="1">
      <alignment horizontal="right" vertical="center"/>
    </xf>
    <xf numFmtId="0" fontId="2" fillId="0" borderId="0" xfId="44" applyFont="1" applyBorder="1" applyAlignment="1">
      <alignment horizontal="left" vertical="center"/>
    </xf>
    <xf numFmtId="0" fontId="4" fillId="0" borderId="0" xfId="44" applyFont="1">
      <alignment vertical="center"/>
    </xf>
    <xf numFmtId="0" fontId="6" fillId="0" borderId="0" xfId="44" applyFont="1">
      <alignment vertical="center"/>
    </xf>
    <xf numFmtId="0" fontId="7" fillId="0" borderId="0" xfId="44" applyFont="1" applyBorder="1" applyAlignment="1" applyProtection="1">
      <alignment horizontal="center" vertical="center"/>
    </xf>
    <xf numFmtId="0" fontId="9" fillId="0" borderId="0" xfId="44" applyFont="1" applyBorder="1" applyAlignment="1" applyProtection="1">
      <alignment horizontal="center" vertical="center"/>
    </xf>
    <xf numFmtId="0" fontId="4" fillId="0" borderId="0" xfId="44" applyFont="1" applyAlignment="1" applyProtection="1">
      <alignment horizontal="center" vertical="center"/>
    </xf>
    <xf numFmtId="0" fontId="4" fillId="0" borderId="0" xfId="44" applyFont="1" applyProtection="1">
      <alignment vertical="center"/>
    </xf>
    <xf numFmtId="0" fontId="10" fillId="0" borderId="0" xfId="44" applyFont="1" applyFill="1" applyBorder="1" applyAlignment="1" applyProtection="1">
      <alignment horizontal="center" vertical="center" shrinkToFit="1"/>
    </xf>
    <xf numFmtId="0" fontId="2" fillId="0" borderId="0" xfId="44" applyFont="1" applyFill="1" applyBorder="1" applyAlignment="1" applyProtection="1">
      <alignment horizontal="center" vertical="center" shrinkToFit="1"/>
    </xf>
    <xf numFmtId="0" fontId="2" fillId="0" borderId="0" xfId="44" applyFont="1" applyBorder="1" applyAlignment="1" applyProtection="1">
      <alignment horizontal="center" vertical="center"/>
    </xf>
    <xf numFmtId="0" fontId="2" fillId="0" borderId="0" xfId="44" applyFont="1" applyAlignment="1" applyProtection="1">
      <alignment horizontal="center" vertical="center"/>
    </xf>
    <xf numFmtId="0" fontId="2" fillId="0" borderId="0" xfId="44" applyFont="1" applyProtection="1">
      <alignment vertical="center"/>
    </xf>
    <xf numFmtId="0" fontId="10" fillId="0" borderId="0" xfId="44" applyFont="1" applyFill="1" applyBorder="1" applyAlignment="1" applyProtection="1">
      <alignment horizontal="center" vertical="center"/>
    </xf>
    <xf numFmtId="0" fontId="2" fillId="0" borderId="0" xfId="44" applyFont="1" applyFill="1" applyBorder="1" applyAlignment="1" applyProtection="1">
      <alignment horizontal="center" vertical="center"/>
      <protection locked="0"/>
    </xf>
    <xf numFmtId="0" fontId="4" fillId="0" borderId="0" xfId="44" applyFont="1" applyBorder="1" applyAlignment="1" applyProtection="1">
      <alignment horizontal="center" vertical="center"/>
    </xf>
    <xf numFmtId="14" fontId="6" fillId="0" borderId="0" xfId="44" applyNumberFormat="1" applyFont="1">
      <alignment vertical="center"/>
    </xf>
    <xf numFmtId="14" fontId="12" fillId="0" borderId="10" xfId="44" applyNumberFormat="1" applyFont="1" applyBorder="1">
      <alignment vertical="center"/>
    </xf>
    <xf numFmtId="0" fontId="6" fillId="0" borderId="0" xfId="44" applyFont="1" applyFill="1" applyBorder="1">
      <alignment vertical="center"/>
    </xf>
    <xf numFmtId="0" fontId="6" fillId="0" borderId="0" xfId="44" applyFont="1" applyAlignment="1">
      <alignment horizontal="center" vertical="center"/>
    </xf>
    <xf numFmtId="0" fontId="4" fillId="0" borderId="0" xfId="44" applyFont="1" applyAlignment="1">
      <alignment horizontal="center" vertical="center"/>
    </xf>
    <xf numFmtId="0" fontId="4" fillId="0" borderId="0" xfId="44" applyFont="1" applyAlignment="1" applyProtection="1">
      <alignment horizontal="right" vertical="center"/>
    </xf>
    <xf numFmtId="0" fontId="11" fillId="0" borderId="0" xfId="44" applyFont="1" applyAlignment="1" applyProtection="1">
      <alignment horizontal="center" vertical="center"/>
    </xf>
    <xf numFmtId="0" fontId="4" fillId="0" borderId="0" xfId="44" applyFont="1" applyAlignment="1" applyProtection="1">
      <alignment horizontal="left" vertical="center"/>
    </xf>
    <xf numFmtId="0" fontId="4" fillId="0" borderId="0" xfId="44" applyFont="1" applyBorder="1" applyAlignment="1">
      <alignment horizontal="right" vertical="center"/>
    </xf>
    <xf numFmtId="0" fontId="1" fillId="0" borderId="0" xfId="44" applyBorder="1" applyAlignment="1" applyProtection="1">
      <alignment horizontal="center" vertical="center" shrinkToFit="1"/>
    </xf>
    <xf numFmtId="0" fontId="4" fillId="0" borderId="0" xfId="44" applyFont="1" applyBorder="1" applyAlignment="1" applyProtection="1">
      <alignment horizontal="center" vertical="center" shrinkToFit="1"/>
    </xf>
    <xf numFmtId="0" fontId="4" fillId="0" borderId="0" xfId="44" applyFont="1" applyBorder="1" applyAlignment="1" applyProtection="1">
      <alignment horizontal="left" vertical="center" shrinkToFit="1"/>
    </xf>
    <xf numFmtId="0" fontId="6" fillId="0" borderId="0" xfId="44" applyFont="1" applyBorder="1" applyAlignment="1" applyProtection="1">
      <alignment horizontal="left" vertical="center" shrinkToFit="1"/>
    </xf>
    <xf numFmtId="0" fontId="0" fillId="24" borderId="10" xfId="0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/>
    </xf>
    <xf numFmtId="0" fontId="4" fillId="0" borderId="0" xfId="0" applyFont="1" applyFill="1"/>
    <xf numFmtId="0" fontId="35" fillId="0" borderId="0" xfId="0" applyFont="1"/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35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24" borderId="11" xfId="0" applyFill="1" applyBorder="1" applyAlignment="1" applyProtection="1">
      <alignment horizontal="left" vertical="center" indent="1"/>
      <protection locked="0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24" borderId="10" xfId="0" applyFill="1" applyBorder="1" applyAlignment="1" applyProtection="1">
      <alignment horizontal="left" vertical="center" inden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1" fillId="29" borderId="10" xfId="0" applyFont="1" applyFill="1" applyBorder="1" applyAlignment="1">
      <alignment vertical="center" wrapText="1"/>
    </xf>
    <xf numFmtId="0" fontId="0" fillId="29" borderId="1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25" borderId="10" xfId="0" applyFill="1" applyBorder="1" applyAlignment="1">
      <alignment vertical="center" wrapText="1"/>
    </xf>
    <xf numFmtId="0" fontId="35" fillId="0" borderId="0" xfId="0" applyFont="1" applyAlignment="1" applyProtection="1">
      <alignment horizontal="center"/>
      <protection hidden="1"/>
    </xf>
    <xf numFmtId="14" fontId="35" fillId="0" borderId="0" xfId="0" applyNumberFormat="1" applyFont="1"/>
    <xf numFmtId="14" fontId="36" fillId="0" borderId="0" xfId="0" applyNumberFormat="1" applyFont="1" applyBorder="1"/>
    <xf numFmtId="0" fontId="4" fillId="0" borderId="0" xfId="0" applyFont="1" applyAlignment="1">
      <alignment vertical="center"/>
    </xf>
    <xf numFmtId="0" fontId="35" fillId="0" borderId="0" xfId="0" applyFont="1" applyAlignment="1" applyProtection="1">
      <alignment vertical="center"/>
      <protection hidden="1"/>
    </xf>
    <xf numFmtId="0" fontId="38" fillId="0" borderId="0" xfId="0" applyFont="1" applyFill="1" applyBorder="1" applyAlignment="1" applyProtection="1">
      <alignment horizontal="center" vertical="center" shrinkToFit="1"/>
      <protection hidden="1"/>
    </xf>
    <xf numFmtId="0" fontId="38" fillId="0" borderId="0" xfId="0" applyFont="1" applyFill="1" applyBorder="1" applyAlignment="1" applyProtection="1">
      <alignment horizontal="left" vertical="center" shrinkToFit="1"/>
      <protection hidden="1"/>
    </xf>
    <xf numFmtId="0" fontId="11" fillId="0" borderId="30" xfId="0" applyNumberFormat="1" applyFont="1" applyFill="1" applyBorder="1" applyAlignment="1" applyProtection="1">
      <alignment horizontal="center" vertical="center" shrinkToFit="1"/>
    </xf>
    <xf numFmtId="0" fontId="11" fillId="0" borderId="31" xfId="0" applyNumberFormat="1" applyFont="1" applyFill="1" applyBorder="1" applyAlignment="1" applyProtection="1">
      <alignment horizontal="center" vertical="center" shrinkToFit="1"/>
    </xf>
    <xf numFmtId="49" fontId="11" fillId="30" borderId="32" xfId="0" applyNumberFormat="1" applyFont="1" applyFill="1" applyBorder="1" applyAlignment="1" applyProtection="1">
      <alignment horizontal="left" vertical="center" shrinkToFit="1"/>
      <protection locked="0"/>
    </xf>
    <xf numFmtId="49" fontId="11" fillId="30" borderId="30" xfId="0" applyNumberFormat="1" applyFont="1" applyFill="1" applyBorder="1" applyAlignment="1" applyProtection="1">
      <alignment horizontal="left" vertical="center" shrinkToFit="1"/>
      <protection locked="0"/>
    </xf>
    <xf numFmtId="49" fontId="11" fillId="30" borderId="31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32" xfId="0" applyNumberFormat="1" applyFont="1" applyFill="1" applyBorder="1" applyAlignment="1" applyProtection="1">
      <alignment horizontal="left" vertical="center" shrinkToFit="1"/>
    </xf>
    <xf numFmtId="0" fontId="11" fillId="0" borderId="30" xfId="0" applyNumberFormat="1" applyFont="1" applyFill="1" applyBorder="1" applyAlignment="1" applyProtection="1">
      <alignment horizontal="left" vertical="center" shrinkToFit="1"/>
    </xf>
    <xf numFmtId="0" fontId="11" fillId="0" borderId="31" xfId="0" applyNumberFormat="1" applyFont="1" applyFill="1" applyBorder="1" applyAlignment="1" applyProtection="1">
      <alignment horizontal="left" vertical="center" shrinkToFit="1"/>
    </xf>
    <xf numFmtId="0" fontId="4" fillId="0" borderId="32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horizontal="left" vertical="center"/>
    </xf>
    <xf numFmtId="49" fontId="11" fillId="0" borderId="30" xfId="0" applyNumberFormat="1" applyFont="1" applyFill="1" applyBorder="1" applyAlignment="1" applyProtection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39" fillId="28" borderId="0" xfId="28" applyFont="1" applyFill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Border="1" applyProtection="1"/>
    <xf numFmtId="0" fontId="8" fillId="0" borderId="0" xfId="0" applyFont="1" applyBorder="1" applyAlignment="1" applyProtection="1">
      <alignment horizontal="distributed" vertical="center" shrinkToFit="1"/>
    </xf>
    <xf numFmtId="0" fontId="7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4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distributed" vertical="center"/>
    </xf>
    <xf numFmtId="0" fontId="8" fillId="24" borderId="32" xfId="0" applyFont="1" applyFill="1" applyBorder="1" applyAlignment="1" applyProtection="1">
      <alignment horizontal="center" vertical="center"/>
      <protection locked="0"/>
    </xf>
    <xf numFmtId="0" fontId="8" fillId="24" borderId="30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8" fillId="25" borderId="32" xfId="0" applyFont="1" applyFill="1" applyBorder="1" applyAlignment="1" applyProtection="1">
      <alignment horizontal="left" vertical="center" indent="1" shrinkToFit="1"/>
      <protection locked="0"/>
    </xf>
    <xf numFmtId="0" fontId="8" fillId="25" borderId="30" xfId="0" applyFont="1" applyFill="1" applyBorder="1" applyAlignment="1" applyProtection="1">
      <alignment horizontal="left" vertical="center" indent="1" shrinkToFit="1"/>
      <protection locked="0"/>
    </xf>
    <xf numFmtId="0" fontId="8" fillId="25" borderId="31" xfId="0" applyFont="1" applyFill="1" applyBorder="1" applyAlignment="1" applyProtection="1">
      <alignment horizontal="left" vertical="center" indent="1" shrinkToFit="1"/>
      <protection locked="0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8" fillId="24" borderId="34" xfId="0" applyFont="1" applyFill="1" applyBorder="1" applyAlignment="1" applyProtection="1">
      <alignment horizontal="center" vertical="center" shrinkToFit="1"/>
      <protection locked="0"/>
    </xf>
    <xf numFmtId="0" fontId="8" fillId="24" borderId="14" xfId="0" applyFont="1" applyFill="1" applyBorder="1" applyAlignment="1" applyProtection="1">
      <alignment horizontal="center" vertical="center" shrinkToFit="1"/>
      <protection locked="0"/>
    </xf>
    <xf numFmtId="0" fontId="8" fillId="24" borderId="16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33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11" fillId="24" borderId="34" xfId="0" applyNumberFormat="1" applyFont="1" applyFill="1" applyBorder="1" applyAlignment="1" applyProtection="1">
      <alignment horizontal="center" vertical="center" shrinkToFit="1"/>
      <protection locked="0"/>
    </xf>
    <xf numFmtId="49" fontId="11" fillId="24" borderId="14" xfId="0" applyNumberFormat="1" applyFont="1" applyFill="1" applyBorder="1" applyAlignment="1" applyProtection="1">
      <alignment horizontal="center" vertical="center" shrinkToFit="1"/>
      <protection locked="0"/>
    </xf>
    <xf numFmtId="49" fontId="11" fillId="24" borderId="35" xfId="0" applyNumberFormat="1" applyFont="1" applyFill="1" applyBorder="1" applyAlignment="1" applyProtection="1">
      <alignment horizontal="center" vertical="center" shrinkToFit="1"/>
      <protection locked="0"/>
    </xf>
    <xf numFmtId="49" fontId="11" fillId="24" borderId="1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176" fontId="11" fillId="24" borderId="34" xfId="0" applyNumberFormat="1" applyFont="1" applyFill="1" applyBorder="1" applyAlignment="1" applyProtection="1">
      <alignment horizontal="center" vertical="center" shrinkToFit="1"/>
      <protection locked="0"/>
    </xf>
    <xf numFmtId="176" fontId="11" fillId="24" borderId="14" xfId="0" applyNumberFormat="1" applyFont="1" applyFill="1" applyBorder="1" applyAlignment="1" applyProtection="1">
      <alignment horizontal="center" vertical="center" shrinkToFit="1"/>
      <protection locked="0"/>
    </xf>
    <xf numFmtId="176" fontId="11" fillId="24" borderId="16" xfId="0" applyNumberFormat="1" applyFont="1" applyFill="1" applyBorder="1" applyAlignment="1" applyProtection="1">
      <alignment horizontal="center" vertical="center" shrinkToFit="1"/>
      <protection locked="0"/>
    </xf>
    <xf numFmtId="38" fontId="4" fillId="30" borderId="30" xfId="34" applyFont="1" applyFill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 shrinkToFit="1"/>
    </xf>
    <xf numFmtId="0" fontId="11" fillId="0" borderId="37" xfId="0" applyFont="1" applyBorder="1" applyAlignment="1" applyProtection="1">
      <alignment horizontal="center" vertical="center" shrinkToFit="1"/>
    </xf>
    <xf numFmtId="0" fontId="11" fillId="0" borderId="38" xfId="0" applyFont="1" applyBorder="1" applyAlignment="1" applyProtection="1">
      <alignment horizontal="center" vertical="center" shrinkToFit="1"/>
    </xf>
    <xf numFmtId="0" fontId="4" fillId="0" borderId="3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11" fillId="24" borderId="35" xfId="0" applyFont="1" applyFill="1" applyBorder="1" applyAlignment="1" applyProtection="1">
      <alignment horizontal="left" vertical="center" shrinkToFit="1"/>
      <protection locked="0"/>
    </xf>
    <xf numFmtId="0" fontId="11" fillId="24" borderId="15" xfId="0" applyFont="1" applyFill="1" applyBorder="1" applyAlignment="1" applyProtection="1">
      <alignment horizontal="left" vertical="center" shrinkToFit="1"/>
      <protection locked="0"/>
    </xf>
    <xf numFmtId="0" fontId="11" fillId="24" borderId="17" xfId="0" applyFont="1" applyFill="1" applyBorder="1" applyAlignment="1" applyProtection="1">
      <alignment horizontal="left" vertical="center" shrinkToFit="1"/>
      <protection locked="0"/>
    </xf>
    <xf numFmtId="0" fontId="11" fillId="24" borderId="11" xfId="0" applyFont="1" applyFill="1" applyBorder="1" applyAlignment="1" applyProtection="1">
      <alignment horizontal="left" vertical="center" shrinkToFit="1"/>
      <protection locked="0"/>
    </xf>
    <xf numFmtId="0" fontId="4" fillId="0" borderId="34" xfId="0" applyFont="1" applyBorder="1" applyAlignment="1" applyProtection="1">
      <alignment horizontal="center" vertical="center" textRotation="255"/>
    </xf>
    <xf numFmtId="0" fontId="4" fillId="0" borderId="14" xfId="0" applyFont="1" applyBorder="1" applyAlignment="1" applyProtection="1">
      <alignment horizontal="center" vertical="center" textRotation="255"/>
    </xf>
    <xf numFmtId="0" fontId="4" fillId="0" borderId="16" xfId="0" applyFont="1" applyBorder="1" applyAlignment="1" applyProtection="1">
      <alignment horizontal="center" vertical="center" textRotation="255"/>
    </xf>
    <xf numFmtId="0" fontId="4" fillId="0" borderId="44" xfId="0" applyFont="1" applyBorder="1" applyAlignment="1" applyProtection="1">
      <alignment horizontal="center" vertical="center" textRotation="255"/>
    </xf>
    <xf numFmtId="0" fontId="4" fillId="0" borderId="45" xfId="0" applyFont="1" applyBorder="1" applyAlignment="1" applyProtection="1">
      <alignment horizontal="center" vertical="center" textRotation="255"/>
    </xf>
    <xf numFmtId="0" fontId="4" fillId="0" borderId="46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11" fillId="0" borderId="27" xfId="0" applyFont="1" applyFill="1" applyBorder="1" applyAlignment="1" applyProtection="1">
      <alignment horizontal="center" vertical="center" shrinkToFit="1"/>
    </xf>
    <xf numFmtId="0" fontId="11" fillId="0" borderId="28" xfId="0" applyFont="1" applyFill="1" applyBorder="1" applyAlignment="1" applyProtection="1">
      <alignment horizontal="center" vertical="center" shrinkToFit="1"/>
    </xf>
    <xf numFmtId="0" fontId="11" fillId="0" borderId="29" xfId="0" applyFont="1" applyFill="1" applyBorder="1" applyAlignment="1" applyProtection="1">
      <alignment horizontal="center" vertical="center" shrinkToFit="1"/>
    </xf>
    <xf numFmtId="0" fontId="11" fillId="26" borderId="11" xfId="0" applyFont="1" applyFill="1" applyBorder="1" applyAlignment="1" applyProtection="1">
      <alignment horizontal="center" vertical="center" shrinkToFit="1"/>
      <protection locked="0"/>
    </xf>
    <xf numFmtId="0" fontId="11" fillId="26" borderId="10" xfId="0" applyFont="1" applyFill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 shrinkToFit="1"/>
    </xf>
    <xf numFmtId="0" fontId="11" fillId="0" borderId="25" xfId="0" applyFont="1" applyBorder="1" applyAlignment="1" applyProtection="1">
      <alignment horizontal="center" vertical="center" shrinkToFit="1"/>
    </xf>
    <xf numFmtId="0" fontId="11" fillId="0" borderId="26" xfId="0" applyFont="1" applyBorder="1" applyAlignment="1" applyProtection="1">
      <alignment horizontal="center" vertical="center" shrinkToFit="1"/>
    </xf>
    <xf numFmtId="0" fontId="11" fillId="0" borderId="24" xfId="0" applyFont="1" applyFill="1" applyBorder="1" applyAlignment="1" applyProtection="1">
      <alignment horizontal="center" vertical="center" shrinkToFit="1"/>
    </xf>
    <xf numFmtId="0" fontId="11" fillId="0" borderId="25" xfId="0" applyFont="1" applyFill="1" applyBorder="1" applyAlignment="1" applyProtection="1">
      <alignment horizontal="center" vertical="center" shrinkToFit="1"/>
    </xf>
    <xf numFmtId="0" fontId="11" fillId="0" borderId="26" xfId="0" applyFont="1" applyFill="1" applyBorder="1" applyAlignment="1" applyProtection="1">
      <alignment horizontal="center" vertical="center" shrinkToFit="1"/>
    </xf>
    <xf numFmtId="0" fontId="11" fillId="0" borderId="24" xfId="0" applyFont="1" applyFill="1" applyBorder="1" applyAlignment="1" applyProtection="1">
      <alignment horizontal="left" vertical="center" shrinkToFit="1"/>
    </xf>
    <xf numFmtId="0" fontId="11" fillId="0" borderId="25" xfId="0" applyFont="1" applyFill="1" applyBorder="1" applyAlignment="1" applyProtection="1">
      <alignment horizontal="left" vertical="center" shrinkToFit="1"/>
    </xf>
    <xf numFmtId="0" fontId="11" fillId="0" borderId="26" xfId="0" applyFont="1" applyFill="1" applyBorder="1" applyAlignment="1" applyProtection="1">
      <alignment horizontal="left" vertical="center" shrinkToFit="1"/>
    </xf>
    <xf numFmtId="0" fontId="11" fillId="24" borderId="32" xfId="0" applyFont="1" applyFill="1" applyBorder="1" applyAlignment="1" applyProtection="1">
      <alignment horizontal="left" vertical="center" shrinkToFit="1"/>
      <protection locked="0"/>
    </xf>
    <xf numFmtId="0" fontId="11" fillId="24" borderId="30" xfId="0" applyFont="1" applyFill="1" applyBorder="1" applyAlignment="1" applyProtection="1">
      <alignment horizontal="left" vertical="center" shrinkToFit="1"/>
      <protection locked="0"/>
    </xf>
    <xf numFmtId="0" fontId="11" fillId="24" borderId="31" xfId="0" applyFont="1" applyFill="1" applyBorder="1" applyAlignment="1" applyProtection="1">
      <alignment horizontal="left" vertical="center" shrinkToFit="1"/>
      <protection locked="0"/>
    </xf>
    <xf numFmtId="0" fontId="11" fillId="24" borderId="10" xfId="0" applyFont="1" applyFill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left" vertical="center" shrinkToFit="1"/>
    </xf>
    <xf numFmtId="0" fontId="4" fillId="0" borderId="32" xfId="0" applyFont="1" applyBorder="1" applyAlignment="1" applyProtection="1">
      <alignment horizontal="left" vertical="center" shrinkToFit="1"/>
    </xf>
    <xf numFmtId="0" fontId="4" fillId="0" borderId="30" xfId="0" applyFont="1" applyBorder="1" applyAlignment="1" applyProtection="1">
      <alignment horizontal="left" vertical="center" shrinkToFit="1"/>
    </xf>
    <xf numFmtId="0" fontId="4" fillId="0" borderId="31" xfId="0" applyFont="1" applyBorder="1" applyAlignment="1" applyProtection="1">
      <alignment horizontal="left" vertical="center" shrinkToFit="1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25" xfId="0" applyFont="1" applyBorder="1" applyAlignment="1" applyProtection="1">
      <alignment horizontal="center" vertical="center" shrinkToFit="1"/>
    </xf>
    <xf numFmtId="0" fontId="4" fillId="0" borderId="26" xfId="0" applyFont="1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11" fillId="26" borderId="32" xfId="0" applyFont="1" applyFill="1" applyBorder="1" applyAlignment="1" applyProtection="1">
      <alignment horizontal="center" vertical="center" shrinkToFit="1"/>
      <protection locked="0"/>
    </xf>
    <xf numFmtId="0" fontId="11" fillId="26" borderId="30" xfId="0" applyFont="1" applyFill="1" applyBorder="1" applyAlignment="1" applyProtection="1">
      <alignment horizontal="center" vertical="center" shrinkToFit="1"/>
      <protection locked="0"/>
    </xf>
    <xf numFmtId="0" fontId="11" fillId="26" borderId="31" xfId="0" applyFont="1" applyFill="1" applyBorder="1" applyAlignment="1" applyProtection="1">
      <alignment horizontal="center" vertical="center" shrinkToFit="1"/>
      <protection locked="0"/>
    </xf>
    <xf numFmtId="0" fontId="4" fillId="0" borderId="35" xfId="0" applyFont="1" applyFill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horizontal="center" vertical="center" shrinkToFit="1"/>
    </xf>
    <xf numFmtId="0" fontId="4" fillId="0" borderId="17" xfId="0" applyFont="1" applyFill="1" applyBorder="1" applyAlignment="1" applyProtection="1">
      <alignment horizontal="center" vertical="center" shrinkToFit="1"/>
    </xf>
    <xf numFmtId="0" fontId="8" fillId="24" borderId="35" xfId="0" applyFont="1" applyFill="1" applyBorder="1" applyAlignment="1" applyProtection="1">
      <alignment horizontal="center" vertical="center" shrinkToFit="1"/>
      <protection locked="0"/>
    </xf>
    <xf numFmtId="0" fontId="8" fillId="24" borderId="15" xfId="0" applyFont="1" applyFill="1" applyBorder="1" applyAlignment="1" applyProtection="1">
      <alignment horizontal="center" vertical="center" shrinkToFit="1"/>
      <protection locked="0"/>
    </xf>
    <xf numFmtId="0" fontId="8" fillId="24" borderId="17" xfId="0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left" vertical="center" shrinkToFit="1"/>
    </xf>
    <xf numFmtId="0" fontId="4" fillId="0" borderId="25" xfId="0" applyFont="1" applyBorder="1" applyAlignment="1" applyProtection="1">
      <alignment horizontal="left" vertical="center" shrinkToFit="1"/>
    </xf>
    <xf numFmtId="0" fontId="4" fillId="0" borderId="26" xfId="0" applyFont="1" applyBorder="1" applyAlignment="1" applyProtection="1">
      <alignment horizontal="left" vertical="center" shrinkToFit="1"/>
    </xf>
    <xf numFmtId="0" fontId="4" fillId="0" borderId="34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3" fillId="0" borderId="14" xfId="0" applyFont="1" applyBorder="1" applyAlignment="1" applyProtection="1">
      <alignment horizontal="left" vertical="center" shrinkToFit="1"/>
    </xf>
    <xf numFmtId="0" fontId="13" fillId="0" borderId="0" xfId="0" applyFont="1" applyFill="1" applyBorder="1" applyAlignment="1" applyProtection="1">
      <alignment horizontal="left" vertical="center" shrinkToFit="1"/>
    </xf>
    <xf numFmtId="0" fontId="5" fillId="31" borderId="0" xfId="28" applyFill="1" applyBorder="1" applyAlignment="1" applyProtection="1">
      <alignment horizontal="center" vertical="center" shrinkToFit="1"/>
    </xf>
    <xf numFmtId="0" fontId="1" fillId="31" borderId="0" xfId="28" applyFont="1" applyFill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</xf>
    <xf numFmtId="0" fontId="4" fillId="0" borderId="31" xfId="0" applyFont="1" applyBorder="1" applyAlignment="1" applyProtection="1">
      <alignment horizontal="center" vertical="center" shrinkToFit="1"/>
    </xf>
    <xf numFmtId="0" fontId="34" fillId="24" borderId="35" xfId="0" applyFont="1" applyFill="1" applyBorder="1" applyAlignment="1" applyProtection="1">
      <alignment horizontal="left" vertical="top" shrinkToFit="1"/>
      <protection locked="0"/>
    </xf>
    <xf numFmtId="0" fontId="34" fillId="24" borderId="15" xfId="0" applyFont="1" applyFill="1" applyBorder="1" applyAlignment="1" applyProtection="1">
      <alignment horizontal="left" vertical="top" shrinkToFit="1"/>
      <protection locked="0"/>
    </xf>
    <xf numFmtId="0" fontId="34" fillId="24" borderId="17" xfId="0" applyFont="1" applyFill="1" applyBorder="1" applyAlignment="1" applyProtection="1">
      <alignment horizontal="left" vertical="top" shrinkToFit="1"/>
      <protection locked="0"/>
    </xf>
    <xf numFmtId="0" fontId="4" fillId="0" borderId="0" xfId="0" applyFont="1" applyBorder="1" applyAlignment="1">
      <alignment horizontal="center" vertical="center"/>
    </xf>
    <xf numFmtId="0" fontId="8" fillId="24" borderId="0" xfId="0" applyFont="1" applyFill="1" applyBorder="1" applyAlignment="1" applyProtection="1">
      <alignment horizontal="center" vertical="center"/>
      <protection locked="0"/>
    </xf>
    <xf numFmtId="0" fontId="8" fillId="24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/>
    <xf numFmtId="0" fontId="4" fillId="0" borderId="15" xfId="0" applyFont="1" applyBorder="1" applyAlignment="1">
      <alignment horizontal="right" vertical="center"/>
    </xf>
    <xf numFmtId="0" fontId="11" fillId="24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/>
    <xf numFmtId="0" fontId="0" fillId="0" borderId="0" xfId="28" applyFont="1" applyFill="1" applyBorder="1" applyAlignment="1" applyProtection="1">
      <alignment horizontal="center" vertical="center" shrinkToFit="1"/>
    </xf>
    <xf numFmtId="0" fontId="1" fillId="0" borderId="0" xfId="28" applyFont="1" applyFill="1" applyBorder="1" applyAlignment="1" applyProtection="1">
      <alignment horizontal="center" vertical="center" shrinkToFit="1"/>
    </xf>
    <xf numFmtId="0" fontId="2" fillId="27" borderId="32" xfId="0" applyFont="1" applyFill="1" applyBorder="1" applyAlignment="1" applyProtection="1">
      <alignment horizontal="center" vertical="center"/>
    </xf>
    <xf numFmtId="0" fontId="2" fillId="27" borderId="30" xfId="0" applyFont="1" applyFill="1" applyBorder="1" applyAlignment="1" applyProtection="1">
      <alignment horizontal="center" vertical="center"/>
    </xf>
    <xf numFmtId="0" fontId="2" fillId="27" borderId="31" xfId="0" applyFont="1" applyFill="1" applyBorder="1" applyAlignment="1" applyProtection="1">
      <alignment horizontal="center" vertical="center"/>
    </xf>
    <xf numFmtId="0" fontId="4" fillId="0" borderId="10" xfId="0" applyNumberFormat="1" applyFont="1" applyBorder="1" applyAlignment="1" applyProtection="1">
      <alignment horizontal="distributed" vertical="center"/>
    </xf>
    <xf numFmtId="0" fontId="8" fillId="0" borderId="32" xfId="0" applyNumberFormat="1" applyFont="1" applyBorder="1" applyAlignment="1" applyProtection="1">
      <alignment horizontal="center" vertical="center"/>
    </xf>
    <xf numFmtId="0" fontId="8" fillId="0" borderId="30" xfId="0" applyNumberFormat="1" applyFont="1" applyBorder="1" applyAlignment="1" applyProtection="1">
      <alignment horizontal="center" vertical="center"/>
    </xf>
    <xf numFmtId="0" fontId="4" fillId="0" borderId="30" xfId="0" applyNumberFormat="1" applyFont="1" applyBorder="1" applyAlignment="1" applyProtection="1">
      <alignment horizontal="left" vertical="center"/>
    </xf>
    <xf numFmtId="0" fontId="4" fillId="0" borderId="31" xfId="0" applyNumberFormat="1" applyFont="1" applyBorder="1" applyAlignment="1" applyProtection="1">
      <alignment horizontal="left" vertical="center"/>
    </xf>
    <xf numFmtId="0" fontId="8" fillId="0" borderId="32" xfId="0" applyFont="1" applyFill="1" applyBorder="1" applyAlignment="1" applyProtection="1">
      <alignment horizontal="left" vertical="center" indent="1" shrinkToFit="1"/>
    </xf>
    <xf numFmtId="0" fontId="8" fillId="0" borderId="30" xfId="0" applyFont="1" applyFill="1" applyBorder="1" applyAlignment="1" applyProtection="1">
      <alignment horizontal="left" vertical="center" indent="1" shrinkToFit="1"/>
    </xf>
    <xf numFmtId="0" fontId="8" fillId="0" borderId="31" xfId="0" applyFont="1" applyFill="1" applyBorder="1" applyAlignment="1" applyProtection="1">
      <alignment horizontal="left" vertical="center" indent="1" shrinkToFit="1"/>
    </xf>
    <xf numFmtId="0" fontId="4" fillId="0" borderId="32" xfId="0" applyNumberFormat="1" applyFont="1" applyBorder="1" applyAlignment="1" applyProtection="1">
      <alignment horizontal="distributed" vertical="center"/>
    </xf>
    <xf numFmtId="0" fontId="4" fillId="0" borderId="30" xfId="0" applyNumberFormat="1" applyFont="1" applyBorder="1" applyAlignment="1" applyProtection="1">
      <alignment horizontal="distributed" vertical="center"/>
    </xf>
    <xf numFmtId="0" fontId="4" fillId="0" borderId="31" xfId="0" applyNumberFormat="1" applyFont="1" applyBorder="1" applyAlignment="1" applyProtection="1">
      <alignment horizontal="distributed"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11" fillId="0" borderId="34" xfId="0" applyNumberFormat="1" applyFont="1" applyFill="1" applyBorder="1" applyAlignment="1" applyProtection="1">
      <alignment horizontal="center" vertical="center" shrinkToFit="1"/>
    </xf>
    <xf numFmtId="0" fontId="11" fillId="0" borderId="14" xfId="0" applyNumberFormat="1" applyFont="1" applyFill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distributed" vertical="center"/>
    </xf>
    <xf numFmtId="0" fontId="4" fillId="0" borderId="30" xfId="0" applyFont="1" applyBorder="1" applyAlignment="1" applyProtection="1">
      <alignment horizontal="distributed" vertical="center"/>
    </xf>
    <xf numFmtId="0" fontId="4" fillId="0" borderId="31" xfId="0" applyFont="1" applyBorder="1" applyAlignment="1" applyProtection="1">
      <alignment horizontal="distributed" vertical="center"/>
    </xf>
    <xf numFmtId="0" fontId="8" fillId="0" borderId="32" xfId="0" applyFont="1" applyFill="1" applyBorder="1" applyAlignment="1" applyProtection="1">
      <alignment horizontal="center" vertical="center" shrinkToFit="1"/>
    </xf>
    <xf numFmtId="0" fontId="8" fillId="0" borderId="30" xfId="0" applyFont="1" applyFill="1" applyBorder="1" applyAlignment="1" applyProtection="1">
      <alignment horizontal="center" vertical="center" shrinkToFit="1"/>
    </xf>
    <xf numFmtId="0" fontId="8" fillId="0" borderId="31" xfId="0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center" vertical="center" shrinkToFit="1"/>
    </xf>
    <xf numFmtId="176" fontId="11" fillId="0" borderId="32" xfId="0" applyNumberFormat="1" applyFont="1" applyFill="1" applyBorder="1" applyAlignment="1" applyProtection="1">
      <alignment horizontal="center" vertical="center" shrinkToFit="1"/>
    </xf>
    <xf numFmtId="176" fontId="11" fillId="0" borderId="30" xfId="0" applyNumberFormat="1" applyFont="1" applyFill="1" applyBorder="1" applyAlignment="1" applyProtection="1">
      <alignment horizontal="center" vertical="center" shrinkToFit="1"/>
    </xf>
    <xf numFmtId="176" fontId="11" fillId="0" borderId="31" xfId="0" applyNumberFormat="1" applyFont="1" applyFill="1" applyBorder="1" applyAlignment="1" applyProtection="1">
      <alignment horizontal="center" vertical="center" shrinkToFit="1"/>
    </xf>
    <xf numFmtId="0" fontId="11" fillId="0" borderId="27" xfId="0" applyFont="1" applyFill="1" applyBorder="1" applyAlignment="1" applyProtection="1">
      <alignment horizontal="left" vertical="center" shrinkToFit="1"/>
    </xf>
    <xf numFmtId="0" fontId="11" fillId="0" borderId="28" xfId="0" applyFont="1" applyFill="1" applyBorder="1" applyAlignment="1" applyProtection="1">
      <alignment horizontal="left" vertical="center" shrinkToFit="1"/>
    </xf>
    <xf numFmtId="0" fontId="11" fillId="0" borderId="29" xfId="0" applyFont="1" applyFill="1" applyBorder="1" applyAlignment="1" applyProtection="1">
      <alignment horizontal="left" vertical="center" shrinkToFit="1"/>
    </xf>
    <xf numFmtId="0" fontId="4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 shrinkToFit="1"/>
    </xf>
    <xf numFmtId="0" fontId="11" fillId="0" borderId="15" xfId="0" applyFont="1" applyFill="1" applyBorder="1" applyAlignment="1" applyProtection="1">
      <alignment horizontal="right" vertical="center" shrinkToFit="1"/>
    </xf>
    <xf numFmtId="0" fontId="4" fillId="0" borderId="0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right" vertical="center"/>
    </xf>
    <xf numFmtId="0" fontId="4" fillId="0" borderId="15" xfId="0" applyFont="1" applyBorder="1" applyProtection="1"/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 shrinkToFit="1"/>
    </xf>
    <xf numFmtId="0" fontId="37" fillId="0" borderId="0" xfId="0" applyFont="1" applyFill="1" applyBorder="1" applyAlignment="1" applyProtection="1">
      <alignment horizontal="center" vertical="center" wrapText="1"/>
      <protection hidden="1"/>
    </xf>
    <xf numFmtId="38" fontId="4" fillId="0" borderId="30" xfId="34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 shrinkToFit="1"/>
    </xf>
    <xf numFmtId="49" fontId="11" fillId="0" borderId="15" xfId="0" applyNumberFormat="1" applyFont="1" applyFill="1" applyBorder="1" applyAlignment="1" applyProtection="1">
      <alignment horizontal="center" vertical="center" shrinkToFit="1"/>
    </xf>
    <xf numFmtId="49" fontId="11" fillId="24" borderId="16" xfId="0" applyNumberFormat="1" applyFont="1" applyFill="1" applyBorder="1" applyAlignment="1" applyProtection="1">
      <alignment horizontal="center" vertical="center" shrinkToFit="1"/>
      <protection locked="0"/>
    </xf>
    <xf numFmtId="49" fontId="11" fillId="24" borderId="17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14" xfId="0" applyNumberFormat="1" applyFont="1" applyFill="1" applyBorder="1" applyAlignment="1" applyProtection="1">
      <alignment horizontal="left" vertical="center" shrinkToFit="1"/>
    </xf>
    <xf numFmtId="0" fontId="11" fillId="0" borderId="16" xfId="0" applyNumberFormat="1" applyFont="1" applyFill="1" applyBorder="1" applyAlignment="1" applyProtection="1">
      <alignment horizontal="center" vertical="center" shrinkToFit="1"/>
    </xf>
    <xf numFmtId="0" fontId="11" fillId="24" borderId="0" xfId="0" applyFont="1" applyFill="1" applyBorder="1" applyAlignment="1" applyProtection="1">
      <alignment horizontal="right" vertical="center" shrinkToFit="1"/>
      <protection locked="0"/>
    </xf>
    <xf numFmtId="0" fontId="11" fillId="24" borderId="15" xfId="0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>
      <alignment horizontal="left" vertical="center"/>
    </xf>
    <xf numFmtId="0" fontId="11" fillId="24" borderId="10" xfId="43" applyFont="1" applyFill="1" applyBorder="1" applyAlignment="1" applyProtection="1">
      <alignment horizontal="left" vertical="center" shrinkToFit="1"/>
      <protection locked="0"/>
    </xf>
    <xf numFmtId="0" fontId="11" fillId="24" borderId="32" xfId="43" applyFont="1" applyFill="1" applyBorder="1" applyAlignment="1" applyProtection="1">
      <alignment horizontal="left" vertical="center" shrinkToFit="1"/>
      <protection locked="0"/>
    </xf>
    <xf numFmtId="0" fontId="11" fillId="24" borderId="30" xfId="43" applyFont="1" applyFill="1" applyBorder="1" applyAlignment="1" applyProtection="1">
      <alignment horizontal="left" vertical="center" shrinkToFit="1"/>
      <protection locked="0"/>
    </xf>
    <xf numFmtId="0" fontId="11" fillId="24" borderId="31" xfId="43" applyFont="1" applyFill="1" applyBorder="1" applyAlignment="1" applyProtection="1">
      <alignment horizontal="left" vertical="center" shrinkToFit="1"/>
      <protection locked="0"/>
    </xf>
    <xf numFmtId="0" fontId="11" fillId="26" borderId="10" xfId="43" applyFont="1" applyFill="1" applyBorder="1" applyAlignment="1" applyProtection="1">
      <alignment horizontal="center" vertical="center" shrinkToFit="1"/>
    </xf>
    <xf numFmtId="0" fontId="11" fillId="26" borderId="11" xfId="43" applyFont="1" applyFill="1" applyBorder="1" applyAlignment="1" applyProtection="1">
      <alignment horizontal="center" vertical="center" shrinkToFit="1"/>
    </xf>
    <xf numFmtId="49" fontId="11" fillId="30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0" xfId="44" applyFont="1" applyBorder="1" applyAlignment="1" applyProtection="1">
      <alignment horizontal="center" vertical="center" wrapText="1"/>
    </xf>
    <xf numFmtId="0" fontId="4" fillId="0" borderId="10" xfId="44" applyFont="1" applyBorder="1" applyAlignment="1" applyProtection="1">
      <alignment horizontal="center" vertical="center"/>
    </xf>
    <xf numFmtId="0" fontId="4" fillId="0" borderId="40" xfId="44" applyFont="1" applyBorder="1" applyAlignment="1" applyProtection="1">
      <alignment horizontal="center" vertical="center"/>
    </xf>
    <xf numFmtId="0" fontId="11" fillId="0" borderId="24" xfId="44" applyFont="1" applyBorder="1" applyAlignment="1" applyProtection="1">
      <alignment horizontal="center" vertical="center" shrinkToFit="1"/>
    </xf>
    <xf numFmtId="0" fontId="11" fillId="0" borderId="25" xfId="44" applyFont="1" applyBorder="1" applyAlignment="1" applyProtection="1">
      <alignment horizontal="center" vertical="center" shrinkToFit="1"/>
    </xf>
    <xf numFmtId="0" fontId="11" fillId="0" borderId="26" xfId="44" applyFont="1" applyBorder="1" applyAlignment="1" applyProtection="1">
      <alignment horizontal="center" vertical="center" shrinkToFit="1"/>
    </xf>
    <xf numFmtId="0" fontId="11" fillId="0" borderId="36" xfId="43" applyFont="1" applyBorder="1" applyAlignment="1" applyProtection="1">
      <alignment horizontal="center" vertical="center" shrinkToFit="1"/>
    </xf>
    <xf numFmtId="0" fontId="11" fillId="0" borderId="37" xfId="43" applyFont="1" applyBorder="1" applyAlignment="1" applyProtection="1">
      <alignment horizontal="center" vertical="center" shrinkToFit="1"/>
    </xf>
    <xf numFmtId="0" fontId="11" fillId="0" borderId="38" xfId="43" applyFont="1" applyBorder="1" applyAlignment="1" applyProtection="1">
      <alignment horizontal="center" vertical="center" shrinkToFit="1"/>
    </xf>
    <xf numFmtId="0" fontId="11" fillId="0" borderId="24" xfId="43" applyFont="1" applyBorder="1" applyAlignment="1" applyProtection="1">
      <alignment horizontal="center" vertical="center" shrinkToFit="1"/>
    </xf>
    <xf numFmtId="0" fontId="11" fillId="0" borderId="25" xfId="43" applyFont="1" applyBorder="1" applyAlignment="1" applyProtection="1">
      <alignment horizontal="center" vertical="center" shrinkToFit="1"/>
    </xf>
    <xf numFmtId="0" fontId="11" fillId="0" borderId="26" xfId="43" applyFont="1" applyBorder="1" applyAlignment="1" applyProtection="1">
      <alignment horizontal="center" vertical="center" shrinkToFit="1"/>
    </xf>
    <xf numFmtId="0" fontId="11" fillId="24" borderId="35" xfId="43" applyFont="1" applyFill="1" applyBorder="1" applyAlignment="1" applyProtection="1">
      <alignment horizontal="left" vertical="center" shrinkToFit="1"/>
      <protection locked="0"/>
    </xf>
    <xf numFmtId="0" fontId="11" fillId="24" borderId="15" xfId="43" applyFont="1" applyFill="1" applyBorder="1" applyAlignment="1" applyProtection="1">
      <alignment horizontal="left" vertical="center" shrinkToFit="1"/>
      <protection locked="0"/>
    </xf>
    <xf numFmtId="0" fontId="11" fillId="24" borderId="17" xfId="43" applyFont="1" applyFill="1" applyBorder="1" applyAlignment="1" applyProtection="1">
      <alignment horizontal="left" vertical="center" shrinkToFit="1"/>
      <protection locked="0"/>
    </xf>
    <xf numFmtId="0" fontId="7" fillId="0" borderId="0" xfId="44" applyFont="1" applyBorder="1" applyAlignment="1" applyProtection="1">
      <alignment horizontal="center" vertical="center"/>
    </xf>
    <xf numFmtId="0" fontId="10" fillId="0" borderId="0" xfId="44" applyFont="1" applyAlignment="1">
      <alignment horizontal="left" vertical="center"/>
    </xf>
    <xf numFmtId="0" fontId="4" fillId="0" borderId="31" xfId="44" applyFont="1" applyBorder="1" applyAlignment="1" applyProtection="1">
      <alignment horizontal="center" vertical="center" wrapText="1"/>
    </xf>
    <xf numFmtId="0" fontId="4" fillId="0" borderId="43" xfId="44" applyFont="1" applyBorder="1" applyAlignment="1" applyProtection="1">
      <alignment horizontal="center" vertical="center" wrapText="1"/>
    </xf>
    <xf numFmtId="0" fontId="4" fillId="0" borderId="40" xfId="44" applyFont="1" applyBorder="1" applyAlignment="1" applyProtection="1">
      <alignment horizontal="center" vertical="center" wrapText="1"/>
    </xf>
    <xf numFmtId="0" fontId="4" fillId="0" borderId="39" xfId="44" applyFont="1" applyBorder="1" applyAlignment="1">
      <alignment horizontal="center" vertical="center"/>
    </xf>
    <xf numFmtId="49" fontId="11" fillId="30" borderId="31" xfId="0" applyNumberFormat="1" applyFont="1" applyFill="1" applyBorder="1" applyAlignment="1" applyProtection="1">
      <alignment horizontal="center" vertical="center" shrinkToFit="1"/>
      <protection locked="0"/>
    </xf>
    <xf numFmtId="0" fontId="11" fillId="26" borderId="35" xfId="44" applyFont="1" applyFill="1" applyBorder="1" applyAlignment="1" applyProtection="1">
      <alignment horizontal="left" vertical="center" shrinkToFit="1"/>
      <protection locked="0"/>
    </xf>
    <xf numFmtId="0" fontId="11" fillId="26" borderId="15" xfId="44" applyFont="1" applyFill="1" applyBorder="1" applyAlignment="1" applyProtection="1">
      <alignment horizontal="left" vertical="center" shrinkToFit="1"/>
      <protection locked="0"/>
    </xf>
    <xf numFmtId="0" fontId="11" fillId="26" borderId="17" xfId="44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11" fillId="0" borderId="11" xfId="44" applyFont="1" applyBorder="1" applyAlignment="1" applyProtection="1">
      <alignment horizontal="left" vertical="center" shrinkToFit="1"/>
      <protection locked="0"/>
    </xf>
    <xf numFmtId="0" fontId="11" fillId="0" borderId="32" xfId="44" applyFont="1" applyBorder="1" applyAlignment="1" applyProtection="1">
      <alignment horizontal="left" vertical="center" shrinkToFit="1"/>
      <protection locked="0"/>
    </xf>
    <xf numFmtId="0" fontId="11" fillId="0" borderId="30" xfId="44" applyFont="1" applyBorder="1" applyAlignment="1" applyProtection="1">
      <alignment horizontal="left" vertical="center" shrinkToFit="1"/>
      <protection locked="0"/>
    </xf>
    <xf numFmtId="0" fontId="11" fillId="0" borderId="31" xfId="44" applyFont="1" applyBorder="1" applyAlignment="1" applyProtection="1">
      <alignment horizontal="left" vertical="center" shrinkToFit="1"/>
      <protection locked="0"/>
    </xf>
    <xf numFmtId="0" fontId="11" fillId="0" borderId="10" xfId="44" applyFont="1" applyBorder="1" applyAlignment="1" applyProtection="1">
      <alignment horizontal="left" vertical="center" shrinkToFit="1"/>
      <protection locked="0"/>
    </xf>
    <xf numFmtId="0" fontId="4" fillId="0" borderId="34" xfId="44" applyFont="1" applyBorder="1" applyAlignment="1" applyProtection="1">
      <alignment horizontal="center" vertical="center" wrapText="1"/>
    </xf>
    <xf numFmtId="0" fontId="4" fillId="0" borderId="14" xfId="44" applyFont="1" applyBorder="1" applyAlignment="1" applyProtection="1">
      <alignment horizontal="center" vertical="center"/>
    </xf>
    <xf numFmtId="0" fontId="4" fillId="0" borderId="16" xfId="44" applyFont="1" applyBorder="1" applyAlignment="1" applyProtection="1">
      <alignment horizontal="center" vertical="center"/>
    </xf>
    <xf numFmtId="0" fontId="4" fillId="0" borderId="44" xfId="44" applyFont="1" applyBorder="1" applyAlignment="1" applyProtection="1">
      <alignment horizontal="center" vertical="center"/>
    </xf>
    <xf numFmtId="0" fontId="4" fillId="0" borderId="45" xfId="44" applyFont="1" applyBorder="1" applyAlignment="1" applyProtection="1">
      <alignment horizontal="center" vertical="center"/>
    </xf>
    <xf numFmtId="0" fontId="4" fillId="0" borderId="46" xfId="44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left" vertical="center"/>
    </xf>
    <xf numFmtId="49" fontId="11" fillId="0" borderId="14" xfId="0" applyNumberFormat="1" applyFont="1" applyBorder="1" applyAlignment="1" applyProtection="1">
      <alignment horizontal="left" vertical="center" shrinkToFit="1"/>
    </xf>
    <xf numFmtId="0" fontId="4" fillId="0" borderId="35" xfId="44" applyFont="1" applyBorder="1" applyAlignment="1" applyProtection="1">
      <alignment horizontal="center" vertical="center"/>
    </xf>
    <xf numFmtId="0" fontId="4" fillId="0" borderId="15" xfId="44" applyFont="1" applyBorder="1" applyAlignment="1" applyProtection="1">
      <alignment horizontal="center" vertical="center"/>
    </xf>
    <xf numFmtId="0" fontId="4" fillId="0" borderId="32" xfId="44" applyFont="1" applyBorder="1" applyAlignment="1" applyProtection="1">
      <alignment horizontal="center" vertical="center"/>
    </xf>
    <xf numFmtId="0" fontId="4" fillId="0" borderId="30" xfId="44" applyFont="1" applyBorder="1" applyAlignment="1" applyProtection="1">
      <alignment horizontal="center" vertical="center"/>
    </xf>
    <xf numFmtId="0" fontId="4" fillId="0" borderId="0" xfId="44" applyFont="1" applyBorder="1" applyAlignment="1">
      <alignment horizontal="center" vertical="center"/>
    </xf>
    <xf numFmtId="0" fontId="4" fillId="0" borderId="15" xfId="44" applyFont="1" applyBorder="1" applyAlignment="1">
      <alignment horizontal="center" vertical="center"/>
    </xf>
    <xf numFmtId="0" fontId="11" fillId="24" borderId="0" xfId="44" applyFont="1" applyFill="1" applyBorder="1" applyAlignment="1" applyProtection="1">
      <alignment horizontal="right" vertical="center" shrinkToFit="1"/>
      <protection locked="0"/>
    </xf>
    <xf numFmtId="0" fontId="11" fillId="24" borderId="15" xfId="44" applyFont="1" applyFill="1" applyBorder="1" applyAlignment="1" applyProtection="1">
      <alignment horizontal="right" vertical="center" shrinkToFit="1"/>
      <protection locked="0"/>
    </xf>
    <xf numFmtId="0" fontId="4" fillId="0" borderId="15" xfId="44" applyFont="1" applyBorder="1" applyAlignment="1">
      <alignment horizontal="right" vertical="center"/>
    </xf>
    <xf numFmtId="0" fontId="11" fillId="24" borderId="15" xfId="44" applyFont="1" applyFill="1" applyBorder="1" applyAlignment="1" applyProtection="1">
      <alignment horizontal="center" vertical="center"/>
      <protection locked="0"/>
    </xf>
    <xf numFmtId="0" fontId="4" fillId="0" borderId="0" xfId="44" applyFont="1" applyBorder="1" applyAlignment="1">
      <alignment horizontal="left" vertical="center"/>
    </xf>
    <xf numFmtId="0" fontId="4" fillId="0" borderId="15" xfId="44" applyFont="1" applyBorder="1" applyAlignment="1">
      <alignment horizontal="left" vertical="center"/>
    </xf>
    <xf numFmtId="0" fontId="11" fillId="26" borderId="10" xfId="44" applyFont="1" applyFill="1" applyBorder="1" applyAlignment="1" applyProtection="1">
      <alignment horizontal="center" vertical="center" shrinkToFit="1"/>
    </xf>
    <xf numFmtId="0" fontId="8" fillId="24" borderId="0" xfId="44" applyFont="1" applyFill="1" applyBorder="1" applyAlignment="1" applyProtection="1">
      <alignment horizontal="center" vertical="center"/>
      <protection locked="0"/>
    </xf>
    <xf numFmtId="0" fontId="8" fillId="24" borderId="15" xfId="44" applyFont="1" applyFill="1" applyBorder="1" applyAlignment="1" applyProtection="1">
      <alignment horizontal="center" vertical="center"/>
      <protection locked="0"/>
    </xf>
    <xf numFmtId="0" fontId="4" fillId="0" borderId="15" xfId="44" applyFont="1" applyBorder="1">
      <alignment vertical="center"/>
    </xf>
    <xf numFmtId="0" fontId="11" fillId="26" borderId="32" xfId="44" applyFont="1" applyFill="1" applyBorder="1" applyAlignment="1" applyProtection="1">
      <alignment horizontal="left" vertical="center" shrinkToFit="1"/>
      <protection locked="0"/>
    </xf>
    <xf numFmtId="0" fontId="11" fillId="26" borderId="30" xfId="44" applyFont="1" applyFill="1" applyBorder="1" applyAlignment="1" applyProtection="1">
      <alignment horizontal="left" vertical="center" shrinkToFit="1"/>
      <protection locked="0"/>
    </xf>
    <xf numFmtId="0" fontId="11" fillId="26" borderId="31" xfId="44" applyFont="1" applyFill="1" applyBorder="1" applyAlignment="1" applyProtection="1">
      <alignment horizontal="left" vertical="center" shrinkToFit="1"/>
      <protection locked="0"/>
    </xf>
    <xf numFmtId="0" fontId="4" fillId="0" borderId="12" xfId="44" applyFont="1" applyBorder="1" applyAlignment="1" applyProtection="1">
      <alignment horizontal="center" vertical="center" wrapText="1"/>
    </xf>
    <xf numFmtId="0" fontId="4" fillId="0" borderId="39" xfId="44" applyFont="1" applyBorder="1" applyAlignment="1" applyProtection="1">
      <alignment horizontal="center" vertical="center" wrapText="1"/>
    </xf>
    <xf numFmtId="0" fontId="7" fillId="0" borderId="0" xfId="44" applyFont="1" applyBorder="1" applyAlignment="1" applyProtection="1">
      <alignment horizontal="right" vertical="center"/>
    </xf>
    <xf numFmtId="0" fontId="7" fillId="0" borderId="0" xfId="44" applyFont="1" applyBorder="1" applyAlignment="1" applyProtection="1">
      <alignment vertical="center"/>
    </xf>
    <xf numFmtId="0" fontId="4" fillId="0" borderId="0" xfId="44" applyFont="1" applyBorder="1" applyProtection="1">
      <alignment vertical="center"/>
    </xf>
    <xf numFmtId="0" fontId="2" fillId="0" borderId="32" xfId="44" applyFont="1" applyBorder="1" applyAlignment="1">
      <alignment horizontal="center" vertical="center"/>
    </xf>
    <xf numFmtId="0" fontId="2" fillId="0" borderId="30" xfId="44" applyFont="1" applyBorder="1" applyAlignment="1">
      <alignment horizontal="center" vertical="center"/>
    </xf>
    <xf numFmtId="0" fontId="2" fillId="0" borderId="31" xfId="44" applyFont="1" applyBorder="1" applyAlignment="1">
      <alignment horizontal="center" vertical="center"/>
    </xf>
    <xf numFmtId="0" fontId="7" fillId="0" borderId="0" xfId="44" applyFont="1" applyBorder="1" applyAlignment="1" applyProtection="1">
      <alignment horizontal="left" vertical="center"/>
    </xf>
    <xf numFmtId="0" fontId="2" fillId="0" borderId="10" xfId="44" applyFont="1" applyBorder="1" applyAlignment="1" applyProtection="1">
      <alignment horizontal="center" vertical="center"/>
    </xf>
    <xf numFmtId="0" fontId="2" fillId="24" borderId="10" xfId="44" applyFont="1" applyFill="1" applyBorder="1" applyAlignment="1" applyProtection="1">
      <alignment horizontal="center" vertical="center"/>
      <protection locked="0"/>
    </xf>
    <xf numFmtId="0" fontId="4" fillId="0" borderId="32" xfId="44" applyFont="1" applyBorder="1" applyAlignment="1" applyProtection="1">
      <alignment horizontal="center" vertical="center" wrapText="1"/>
    </xf>
    <xf numFmtId="0" fontId="4" fillId="0" borderId="30" xfId="44" applyFont="1" applyBorder="1" applyAlignment="1" applyProtection="1">
      <alignment horizontal="center" vertical="center" wrapText="1"/>
    </xf>
    <xf numFmtId="0" fontId="4" fillId="0" borderId="41" xfId="44" applyFont="1" applyBorder="1" applyAlignment="1" applyProtection="1">
      <alignment horizontal="center" vertical="center" wrapText="1"/>
    </xf>
    <xf numFmtId="0" fontId="4" fillId="0" borderId="42" xfId="44" applyFont="1" applyBorder="1" applyAlignment="1" applyProtection="1">
      <alignment horizontal="center" vertical="center" wrapText="1"/>
    </xf>
    <xf numFmtId="0" fontId="4" fillId="0" borderId="34" xfId="44" applyFont="1" applyBorder="1" applyAlignment="1" applyProtection="1">
      <alignment horizontal="center" vertical="center" textRotation="255"/>
    </xf>
    <xf numFmtId="0" fontId="4" fillId="0" borderId="14" xfId="44" applyFont="1" applyBorder="1" applyAlignment="1" applyProtection="1">
      <alignment horizontal="center" vertical="center" textRotation="255"/>
    </xf>
    <xf numFmtId="0" fontId="4" fillId="0" borderId="16" xfId="44" applyFont="1" applyBorder="1" applyAlignment="1" applyProtection="1">
      <alignment horizontal="center" vertical="center" textRotation="255"/>
    </xf>
    <xf numFmtId="0" fontId="4" fillId="0" borderId="44" xfId="44" applyFont="1" applyBorder="1" applyAlignment="1" applyProtection="1">
      <alignment horizontal="center" vertical="center" textRotation="255"/>
    </xf>
    <xf numFmtId="0" fontId="4" fillId="0" borderId="45" xfId="44" applyFont="1" applyBorder="1" applyAlignment="1" applyProtection="1">
      <alignment horizontal="center" vertical="center" textRotation="255"/>
    </xf>
    <xf numFmtId="0" fontId="4" fillId="0" borderId="46" xfId="44" applyFont="1" applyBorder="1" applyAlignment="1" applyProtection="1">
      <alignment horizontal="center" vertical="center" textRotation="255"/>
    </xf>
    <xf numFmtId="0" fontId="11" fillId="24" borderId="11" xfId="43" applyFont="1" applyFill="1" applyBorder="1" applyAlignment="1" applyProtection="1">
      <alignment horizontal="left" vertical="center" shrinkToFit="1"/>
      <protection locked="0"/>
    </xf>
    <xf numFmtId="0" fontId="4" fillId="0" borderId="31" xfId="44" applyFont="1" applyBorder="1" applyAlignment="1" applyProtection="1">
      <alignment horizontal="center" vertical="center"/>
    </xf>
    <xf numFmtId="0" fontId="4" fillId="0" borderId="41" xfId="44" applyFont="1" applyBorder="1" applyAlignment="1" applyProtection="1">
      <alignment horizontal="center" vertical="center"/>
    </xf>
    <xf numFmtId="0" fontId="4" fillId="0" borderId="42" xfId="44" applyFont="1" applyBorder="1" applyAlignment="1" applyProtection="1">
      <alignment horizontal="center" vertical="center"/>
    </xf>
    <xf numFmtId="0" fontId="4" fillId="0" borderId="43" xfId="44" applyFont="1" applyBorder="1" applyAlignment="1" applyProtection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_5ジュニア" xfId="44" xr:uid="{00000000-0005-0000-0000-00002C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1</xdr:row>
      <xdr:rowOff>228600</xdr:rowOff>
    </xdr:from>
    <xdr:to>
      <xdr:col>69</xdr:col>
      <xdr:colOff>85725</xdr:colOff>
      <xdr:row>4</xdr:row>
      <xdr:rowOff>161925</xdr:rowOff>
    </xdr:to>
    <xdr:grpSp>
      <xdr:nvGrpSpPr>
        <xdr:cNvPr id="4602" name="Group 208">
          <a:extLst>
            <a:ext uri="{FF2B5EF4-FFF2-40B4-BE49-F238E27FC236}">
              <a16:creationId xmlns:a16="http://schemas.microsoft.com/office/drawing/2014/main" id="{0BB3AB05-22D4-4356-97E5-139B365F1FC8}"/>
            </a:ext>
          </a:extLst>
        </xdr:cNvPr>
        <xdr:cNvGrpSpPr>
          <a:grpSpLocks/>
        </xdr:cNvGrpSpPr>
      </xdr:nvGrpSpPr>
      <xdr:grpSpPr bwMode="auto">
        <a:xfrm>
          <a:off x="1171575" y="400050"/>
          <a:ext cx="5486400" cy="409575"/>
          <a:chOff x="122" y="42"/>
          <a:chExt cx="576" cy="43"/>
        </a:xfrm>
      </xdr:grpSpPr>
      <xdr:grpSp>
        <xdr:nvGrpSpPr>
          <xdr:cNvPr id="4613" name="Group 209">
            <a:extLst>
              <a:ext uri="{FF2B5EF4-FFF2-40B4-BE49-F238E27FC236}">
                <a16:creationId xmlns:a16="http://schemas.microsoft.com/office/drawing/2014/main" id="{11A77109-6370-4D76-A13B-007A3962693F}"/>
              </a:ext>
            </a:extLst>
          </xdr:cNvPr>
          <xdr:cNvGrpSpPr>
            <a:grpSpLocks/>
          </xdr:cNvGrpSpPr>
        </xdr:nvGrpSpPr>
        <xdr:grpSpPr bwMode="auto">
          <a:xfrm>
            <a:off x="122" y="42"/>
            <a:ext cx="576" cy="39"/>
            <a:chOff x="122" y="42"/>
            <a:chExt cx="576" cy="39"/>
          </a:xfrm>
        </xdr:grpSpPr>
        <xdr:sp macro="" textlink="">
          <xdr:nvSpPr>
            <xdr:cNvPr id="4615" name="Line 10">
              <a:extLst>
                <a:ext uri="{FF2B5EF4-FFF2-40B4-BE49-F238E27FC236}">
                  <a16:creationId xmlns:a16="http://schemas.microsoft.com/office/drawing/2014/main" id="{EA2A5540-691C-4F4E-BF45-FD90ADFAFA3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2" y="42"/>
              <a:ext cx="57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16" name="AutoShape 11">
              <a:extLst>
                <a:ext uri="{FF2B5EF4-FFF2-40B4-BE49-F238E27FC236}">
                  <a16:creationId xmlns:a16="http://schemas.microsoft.com/office/drawing/2014/main" id="{D851E5A7-303B-4520-AF04-D5107E10D37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0" y="59"/>
              <a:ext cx="29" cy="22"/>
            </a:xfrm>
            <a:prstGeom prst="leftArrow">
              <a:avLst>
                <a:gd name="adj1" fmla="val 50000"/>
                <a:gd name="adj2" fmla="val 32955"/>
              </a:avLst>
            </a:prstGeom>
            <a:solidFill>
              <a:srgbClr val="000000"/>
            </a:solidFill>
            <a:ln w="19050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49164" name="Text Box 12">
            <a:extLst>
              <a:ext uri="{FF2B5EF4-FFF2-40B4-BE49-F238E27FC236}">
                <a16:creationId xmlns:a16="http://schemas.microsoft.com/office/drawing/2014/main" id="{AD9F8816-D832-4E1D-9AA9-9BBBEE3280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60"/>
            <a:ext cx="133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11</xdr:col>
      <xdr:colOff>66675</xdr:colOff>
      <xdr:row>100</xdr:row>
      <xdr:rowOff>228600</xdr:rowOff>
    </xdr:from>
    <xdr:to>
      <xdr:col>69</xdr:col>
      <xdr:colOff>85725</xdr:colOff>
      <xdr:row>103</xdr:row>
      <xdr:rowOff>161925</xdr:rowOff>
    </xdr:to>
    <xdr:grpSp>
      <xdr:nvGrpSpPr>
        <xdr:cNvPr id="4603" name="Group 213">
          <a:extLst>
            <a:ext uri="{FF2B5EF4-FFF2-40B4-BE49-F238E27FC236}">
              <a16:creationId xmlns:a16="http://schemas.microsoft.com/office/drawing/2014/main" id="{AB18D886-7816-4398-95B2-0F882D29063F}"/>
            </a:ext>
          </a:extLst>
        </xdr:cNvPr>
        <xdr:cNvGrpSpPr>
          <a:grpSpLocks/>
        </xdr:cNvGrpSpPr>
      </xdr:nvGrpSpPr>
      <xdr:grpSpPr bwMode="auto">
        <a:xfrm>
          <a:off x="1114425" y="20478750"/>
          <a:ext cx="5543550" cy="409575"/>
          <a:chOff x="116" y="2159"/>
          <a:chExt cx="582" cy="43"/>
        </a:xfrm>
      </xdr:grpSpPr>
      <xdr:sp macro="" textlink="">
        <xdr:nvSpPr>
          <xdr:cNvPr id="4610" name="Line 21">
            <a:extLst>
              <a:ext uri="{FF2B5EF4-FFF2-40B4-BE49-F238E27FC236}">
                <a16:creationId xmlns:a16="http://schemas.microsoft.com/office/drawing/2014/main" id="{6ADCCEEC-AC1B-4669-80D4-D73A7932EF58}"/>
              </a:ext>
            </a:extLst>
          </xdr:cNvPr>
          <xdr:cNvSpPr>
            <a:spLocks noChangeShapeType="1"/>
          </xdr:cNvSpPr>
        </xdr:nvSpPr>
        <xdr:spPr bwMode="auto">
          <a:xfrm>
            <a:off x="116" y="2159"/>
            <a:ext cx="58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11" name="AutoShape 22">
            <a:extLst>
              <a:ext uri="{FF2B5EF4-FFF2-40B4-BE49-F238E27FC236}">
                <a16:creationId xmlns:a16="http://schemas.microsoft.com/office/drawing/2014/main" id="{E0046CFE-BCF4-4B9F-8DA1-0FDD587B15F4}"/>
              </a:ext>
            </a:extLst>
          </xdr:cNvPr>
          <xdr:cNvSpPr>
            <a:spLocks noChangeArrowheads="1"/>
          </xdr:cNvSpPr>
        </xdr:nvSpPr>
        <xdr:spPr bwMode="auto">
          <a:xfrm>
            <a:off x="390" y="2176"/>
            <a:ext cx="29" cy="22"/>
          </a:xfrm>
          <a:prstGeom prst="leftArrow">
            <a:avLst>
              <a:gd name="adj1" fmla="val 50000"/>
              <a:gd name="adj2" fmla="val 32955"/>
            </a:avLst>
          </a:prstGeom>
          <a:solidFill>
            <a:srgbClr val="0000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9175" name="Text Box 23">
            <a:extLst>
              <a:ext uri="{FF2B5EF4-FFF2-40B4-BE49-F238E27FC236}">
                <a16:creationId xmlns:a16="http://schemas.microsoft.com/office/drawing/2014/main" id="{9678DF0E-8B5D-48EC-A774-A6DA871A73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2177"/>
            <a:ext cx="135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74</xdr:col>
      <xdr:colOff>9525</xdr:colOff>
      <xdr:row>3</xdr:row>
      <xdr:rowOff>85725</xdr:rowOff>
    </xdr:from>
    <xdr:to>
      <xdr:col>77</xdr:col>
      <xdr:colOff>301007</xdr:colOff>
      <xdr:row>4</xdr:row>
      <xdr:rowOff>161925</xdr:rowOff>
    </xdr:to>
    <xdr:sp macro="" textlink="">
      <xdr:nvSpPr>
        <xdr:cNvPr id="1243" name="Text Box 219">
          <a:extLst>
            <a:ext uri="{FF2B5EF4-FFF2-40B4-BE49-F238E27FC236}">
              <a16:creationId xmlns:a16="http://schemas.microsoft.com/office/drawing/2014/main" id="{09581A6A-1E12-4C62-BDFA-9D1AEE4F639B}"/>
            </a:ext>
          </a:extLst>
        </xdr:cNvPr>
        <xdr:cNvSpPr txBox="1">
          <a:spLocks noChangeArrowheads="1"/>
        </xdr:cNvSpPr>
      </xdr:nvSpPr>
      <xdr:spPr bwMode="auto">
        <a:xfrm>
          <a:off x="7077075" y="561975"/>
          <a:ext cx="1724025" cy="247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シート名を変更しないこと</a:t>
          </a:r>
        </a:p>
      </xdr:txBody>
    </xdr:sp>
    <xdr:clientData/>
  </xdr:twoCellAnchor>
  <xdr:twoCellAnchor>
    <xdr:from>
      <xdr:col>74</xdr:col>
      <xdr:colOff>0</xdr:colOff>
      <xdr:row>10</xdr:row>
      <xdr:rowOff>142875</xdr:rowOff>
    </xdr:from>
    <xdr:to>
      <xdr:col>77</xdr:col>
      <xdr:colOff>291482</xdr:colOff>
      <xdr:row>12</xdr:row>
      <xdr:rowOff>38100</xdr:rowOff>
    </xdr:to>
    <xdr:sp macro="" textlink="">
      <xdr:nvSpPr>
        <xdr:cNvPr id="1246" name="Text Box 222">
          <a:extLst>
            <a:ext uri="{FF2B5EF4-FFF2-40B4-BE49-F238E27FC236}">
              <a16:creationId xmlns:a16="http://schemas.microsoft.com/office/drawing/2014/main" id="{3DB2A3A2-7775-4A66-BD2E-558283074168}"/>
            </a:ext>
          </a:extLst>
        </xdr:cNvPr>
        <xdr:cNvSpPr txBox="1">
          <a:spLocks noChangeArrowheads="1"/>
        </xdr:cNvSpPr>
      </xdr:nvSpPr>
      <xdr:spPr bwMode="auto">
        <a:xfrm>
          <a:off x="7067550" y="2181225"/>
          <a:ext cx="1724025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黄色の欄は原則全てを記入すること</a:t>
          </a:r>
        </a:p>
      </xdr:txBody>
    </xdr:sp>
    <xdr:clientData/>
  </xdr:twoCellAnchor>
  <xdr:twoCellAnchor>
    <xdr:from>
      <xdr:col>74</xdr:col>
      <xdr:colOff>0</xdr:colOff>
      <xdr:row>12</xdr:row>
      <xdr:rowOff>142875</xdr:rowOff>
    </xdr:from>
    <xdr:to>
      <xdr:col>77</xdr:col>
      <xdr:colOff>291482</xdr:colOff>
      <xdr:row>13</xdr:row>
      <xdr:rowOff>247650</xdr:rowOff>
    </xdr:to>
    <xdr:sp macro="" textlink="">
      <xdr:nvSpPr>
        <xdr:cNvPr id="1248" name="Text Box 224">
          <a:extLst>
            <a:ext uri="{FF2B5EF4-FFF2-40B4-BE49-F238E27FC236}">
              <a16:creationId xmlns:a16="http://schemas.microsoft.com/office/drawing/2014/main" id="{8413BF0E-D6EB-46C8-840A-80B3DF5E7247}"/>
            </a:ext>
          </a:extLst>
        </xdr:cNvPr>
        <xdr:cNvSpPr txBox="1">
          <a:spLocks noChangeArrowheads="1"/>
        </xdr:cNvSpPr>
      </xdr:nvSpPr>
      <xdr:spPr bwMode="auto">
        <a:xfrm>
          <a:off x="7067550" y="2657475"/>
          <a:ext cx="172402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電子データは指定のアドレスに送信してください。</a:t>
          </a:r>
        </a:p>
      </xdr:txBody>
    </xdr:sp>
    <xdr:clientData/>
  </xdr:twoCellAnchor>
  <xdr:twoCellAnchor>
    <xdr:from>
      <xdr:col>74</xdr:col>
      <xdr:colOff>0</xdr:colOff>
      <xdr:row>6</xdr:row>
      <xdr:rowOff>0</xdr:rowOff>
    </xdr:from>
    <xdr:to>
      <xdr:col>77</xdr:col>
      <xdr:colOff>291482</xdr:colOff>
      <xdr:row>8</xdr:row>
      <xdr:rowOff>9525</xdr:rowOff>
    </xdr:to>
    <xdr:sp macro="" textlink="">
      <xdr:nvSpPr>
        <xdr:cNvPr id="1298" name="Text Box 274">
          <a:extLst>
            <a:ext uri="{FF2B5EF4-FFF2-40B4-BE49-F238E27FC236}">
              <a16:creationId xmlns:a16="http://schemas.microsoft.com/office/drawing/2014/main" id="{569B014D-9C7E-4F1B-9E85-92CFA2688E57}"/>
            </a:ext>
          </a:extLst>
        </xdr:cNvPr>
        <xdr:cNvSpPr txBox="1">
          <a:spLocks noChangeArrowheads="1"/>
        </xdr:cNvSpPr>
      </xdr:nvSpPr>
      <xdr:spPr bwMode="auto">
        <a:xfrm>
          <a:off x="7067550" y="895350"/>
          <a:ext cx="1724025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団体戦，個人戦の入力は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セルのコピー，貼付をしないこと。数式が壊れます。</a:t>
          </a:r>
        </a:p>
      </xdr:txBody>
    </xdr:sp>
    <xdr:clientData/>
  </xdr:twoCellAnchor>
  <xdr:twoCellAnchor>
    <xdr:from>
      <xdr:col>74</xdr:col>
      <xdr:colOff>0</xdr:colOff>
      <xdr:row>8</xdr:row>
      <xdr:rowOff>85725</xdr:rowOff>
    </xdr:from>
    <xdr:to>
      <xdr:col>77</xdr:col>
      <xdr:colOff>291482</xdr:colOff>
      <xdr:row>10</xdr:row>
      <xdr:rowOff>49610</xdr:rowOff>
    </xdr:to>
    <xdr:sp macro="" textlink="">
      <xdr:nvSpPr>
        <xdr:cNvPr id="1299" name="Text Box 275">
          <a:extLst>
            <a:ext uri="{FF2B5EF4-FFF2-40B4-BE49-F238E27FC236}">
              <a16:creationId xmlns:a16="http://schemas.microsoft.com/office/drawing/2014/main" id="{A48EE9A6-6316-4460-BE96-8EFE99718856}"/>
            </a:ext>
          </a:extLst>
        </xdr:cNvPr>
        <xdr:cNvSpPr txBox="1">
          <a:spLocks noChangeArrowheads="1"/>
        </xdr:cNvSpPr>
      </xdr:nvSpPr>
      <xdr:spPr bwMode="auto">
        <a:xfrm>
          <a:off x="7067550" y="1552575"/>
          <a:ext cx="1724025" cy="54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同一ファイルで男女の申し込みをしないこと。</a:t>
          </a:r>
        </a:p>
        <a:p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必ずファイル分けをしてください。</a:t>
          </a:r>
        </a:p>
      </xdr:txBody>
    </xdr:sp>
    <xdr:clientData/>
  </xdr:twoCellAnchor>
  <xdr:twoCellAnchor>
    <xdr:from>
      <xdr:col>77</xdr:col>
      <xdr:colOff>388620</xdr:colOff>
      <xdr:row>3</xdr:row>
      <xdr:rowOff>83820</xdr:rowOff>
    </xdr:from>
    <xdr:to>
      <xdr:col>81</xdr:col>
      <xdr:colOff>203753</xdr:colOff>
      <xdr:row>8</xdr:row>
      <xdr:rowOff>1905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50386746-538D-46F9-96F9-C0E180B24445}"/>
            </a:ext>
          </a:extLst>
        </xdr:cNvPr>
        <xdr:cNvSpPr txBox="1">
          <a:spLocks noChangeArrowheads="1"/>
        </xdr:cNvSpPr>
      </xdr:nvSpPr>
      <xdr:spPr bwMode="auto">
        <a:xfrm>
          <a:off x="7848600" y="556260"/>
          <a:ext cx="1544992" cy="8934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所属名は，男女統一した名称であること。（鹿児島県立・○○立等は省くが、小、中、高は入力すること。）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0</xdr:rowOff>
    </xdr:from>
    <xdr:to>
      <xdr:col>70</xdr:col>
      <xdr:colOff>0</xdr:colOff>
      <xdr:row>2</xdr:row>
      <xdr:rowOff>0</xdr:rowOff>
    </xdr:to>
    <xdr:sp macro="" textlink="">
      <xdr:nvSpPr>
        <xdr:cNvPr id="2447" name="Line 1">
          <a:extLst>
            <a:ext uri="{FF2B5EF4-FFF2-40B4-BE49-F238E27FC236}">
              <a16:creationId xmlns:a16="http://schemas.microsoft.com/office/drawing/2014/main" id="{6BB1CAD6-4E60-4E41-9E98-CBE1BF0EF285}"/>
            </a:ext>
          </a:extLst>
        </xdr:cNvPr>
        <xdr:cNvSpPr>
          <a:spLocks noChangeShapeType="1"/>
        </xdr:cNvSpPr>
      </xdr:nvSpPr>
      <xdr:spPr bwMode="auto">
        <a:xfrm>
          <a:off x="1123950" y="409575"/>
          <a:ext cx="5543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</xdr:row>
      <xdr:rowOff>85725</xdr:rowOff>
    </xdr:from>
    <xdr:to>
      <xdr:col>41</xdr:col>
      <xdr:colOff>85725</xdr:colOff>
      <xdr:row>4</xdr:row>
      <xdr:rowOff>123825</xdr:rowOff>
    </xdr:to>
    <xdr:sp macro="" textlink="">
      <xdr:nvSpPr>
        <xdr:cNvPr id="2448" name="AutoShape 2">
          <a:extLst>
            <a:ext uri="{FF2B5EF4-FFF2-40B4-BE49-F238E27FC236}">
              <a16:creationId xmlns:a16="http://schemas.microsoft.com/office/drawing/2014/main" id="{1EE2439A-D14F-4275-92CB-C559A5BEBD54}"/>
            </a:ext>
          </a:extLst>
        </xdr:cNvPr>
        <xdr:cNvSpPr>
          <a:spLocks noChangeArrowheads="1"/>
        </xdr:cNvSpPr>
      </xdr:nvSpPr>
      <xdr:spPr bwMode="auto">
        <a:xfrm>
          <a:off x="3714750" y="561975"/>
          <a:ext cx="276225" cy="209550"/>
        </a:xfrm>
        <a:prstGeom prst="leftArrow">
          <a:avLst>
            <a:gd name="adj1" fmla="val 50000"/>
            <a:gd name="adj2" fmla="val 32955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49530</xdr:colOff>
      <xdr:row>3</xdr:row>
      <xdr:rowOff>87630</xdr:rowOff>
    </xdr:from>
    <xdr:to>
      <xdr:col>56</xdr:col>
      <xdr:colOff>9564</xdr:colOff>
      <xdr:row>4</xdr:row>
      <xdr:rowOff>162116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F8341BC4-AB54-48E8-B5DB-1F93BBB30F2D}"/>
            </a:ext>
          </a:extLst>
        </xdr:cNvPr>
        <xdr:cNvSpPr txBox="1">
          <a:spLocks noChangeArrowheads="1"/>
        </xdr:cNvSpPr>
      </xdr:nvSpPr>
      <xdr:spPr bwMode="auto">
        <a:xfrm>
          <a:off x="4057650" y="571500"/>
          <a:ext cx="1285875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選択してください</a:t>
          </a:r>
        </a:p>
      </xdr:txBody>
    </xdr:sp>
    <xdr:clientData/>
  </xdr:twoCellAnchor>
  <xdr:twoCellAnchor>
    <xdr:from>
      <xdr:col>74</xdr:col>
      <xdr:colOff>89535</xdr:colOff>
      <xdr:row>6</xdr:row>
      <xdr:rowOff>49530</xdr:rowOff>
    </xdr:from>
    <xdr:to>
      <xdr:col>76</xdr:col>
      <xdr:colOff>381246</xdr:colOff>
      <xdr:row>15</xdr:row>
      <xdr:rowOff>209550</xdr:rowOff>
    </xdr:to>
    <xdr:sp macro="" textlink="">
      <xdr:nvSpPr>
        <xdr:cNvPr id="2061" name="WordArt 13">
          <a:extLst>
            <a:ext uri="{FF2B5EF4-FFF2-40B4-BE49-F238E27FC236}">
              <a16:creationId xmlns:a16="http://schemas.microsoft.com/office/drawing/2014/main" id="{FF069110-6D02-42A4-84F9-84F39C791D1A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6462713" y="1643062"/>
          <a:ext cx="2628900" cy="1247775"/>
        </a:xfrm>
        <a:prstGeom prst="rect">
          <a:avLst/>
        </a:prstGeom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6600" mc:Ignorable="a14" a14:legacySpreadsheetColorIndex="53"/>
              </a:solidFill>
              <a:effectLst/>
              <a:latin typeface="HG創英角ｺﾞｼｯｸUB"/>
              <a:ea typeface="HG創英角ｺﾞｼｯｸUB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3253" name="Group 1">
          <a:extLst>
            <a:ext uri="{FF2B5EF4-FFF2-40B4-BE49-F238E27FC236}">
              <a16:creationId xmlns:a16="http://schemas.microsoft.com/office/drawing/2014/main" id="{22E99C36-966E-4918-9181-7FAEAE89D4CE}"/>
            </a:ext>
          </a:extLst>
        </xdr:cNvPr>
        <xdr:cNvGrpSpPr>
          <a:grpSpLocks/>
        </xdr:cNvGrpSpPr>
      </xdr:nvGrpSpPr>
      <xdr:grpSpPr bwMode="auto">
        <a:xfrm>
          <a:off x="0" y="0"/>
          <a:ext cx="876300" cy="0"/>
          <a:chOff x="1521" y="6485"/>
          <a:chExt cx="9000" cy="5760"/>
        </a:xfrm>
      </xdr:grpSpPr>
      <xdr:sp macro="" textlink="">
        <xdr:nvSpPr>
          <xdr:cNvPr id="3254" name="Rectangle 2">
            <a:extLst>
              <a:ext uri="{FF2B5EF4-FFF2-40B4-BE49-F238E27FC236}">
                <a16:creationId xmlns:a16="http://schemas.microsoft.com/office/drawing/2014/main" id="{8C12C775-3A8C-4059-952F-6A0EC58F6720}"/>
              </a:ext>
            </a:extLst>
          </xdr:cNvPr>
          <xdr:cNvSpPr>
            <a:spLocks noChangeArrowheads="1"/>
          </xdr:cNvSpPr>
        </xdr:nvSpPr>
        <xdr:spPr bwMode="auto">
          <a:xfrm>
            <a:off x="1521" y="6485"/>
            <a:ext cx="9000" cy="57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pic>
        <xdr:nvPicPr>
          <xdr:cNvPr id="3255" name="Picture 3">
            <a:extLst>
              <a:ext uri="{FF2B5EF4-FFF2-40B4-BE49-F238E27FC236}">
                <a16:creationId xmlns:a16="http://schemas.microsoft.com/office/drawing/2014/main" id="{5EBBE496-04D1-48E8-8D74-4C6CC9BE03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81" y="6665"/>
            <a:ext cx="8371" cy="5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uzono_kba@yahoo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k-bad@po3.synapse.ne.jp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mailto:kajo001@keinet.com" TargetMode="External"/><Relationship Id="rId1" Type="http://schemas.openxmlformats.org/officeDocument/2006/relationships/hyperlink" Target="mailto:odauf@po5.synapse.ne.jp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kagoshimakoutairen@yahoo.co.jp" TargetMode="External"/><Relationship Id="rId4" Type="http://schemas.openxmlformats.org/officeDocument/2006/relationships/hyperlink" Target="mailto:takemoto-t@mvb.biglobe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M143"/>
  <sheetViews>
    <sheetView showGridLines="0" showRowColHeaders="0" tabSelected="1" zoomScaleNormal="100" zoomScaleSheetLayoutView="85" workbookViewId="0">
      <selection activeCell="M2" sqref="M2:BD2"/>
    </sheetView>
  </sheetViews>
  <sheetFormatPr defaultRowHeight="13.5" x14ac:dyDescent="0.15"/>
  <cols>
    <col min="1" max="1" width="1.25" style="16" customWidth="1"/>
    <col min="2" max="73" width="1.25" style="3" customWidth="1"/>
    <col min="74" max="74" width="1.5" style="3" customWidth="1"/>
    <col min="75" max="81" width="6.25" style="3" customWidth="1"/>
    <col min="82" max="82" width="12.375" style="62" customWidth="1"/>
    <col min="83" max="83" width="6.25" style="62" customWidth="1"/>
    <col min="84" max="91" width="9" style="62"/>
    <col min="92" max="16384" width="9" style="3"/>
  </cols>
  <sheetData>
    <row r="1" spans="1:78" ht="13.5" customHeight="1" x14ac:dyDescent="0.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1"/>
      <c r="BO1" s="1"/>
      <c r="BP1" s="1"/>
      <c r="BQ1" s="1"/>
      <c r="BR1" s="2"/>
      <c r="BS1" s="2"/>
      <c r="BT1" s="2"/>
      <c r="BU1" s="2"/>
      <c r="BW1" s="100" t="s">
        <v>1</v>
      </c>
      <c r="BX1" s="100"/>
      <c r="BY1" s="100"/>
      <c r="BZ1" s="62"/>
    </row>
    <row r="2" spans="1:78" ht="18.75" x14ac:dyDescent="0.15">
      <c r="A2" s="101"/>
      <c r="B2" s="101"/>
      <c r="C2" s="101"/>
      <c r="D2" s="102"/>
      <c r="E2" s="102"/>
      <c r="F2" s="102"/>
      <c r="G2" s="102"/>
      <c r="H2" s="103"/>
      <c r="I2" s="103"/>
      <c r="J2" s="103"/>
      <c r="K2" s="104"/>
      <c r="L2" s="104"/>
      <c r="M2" s="105" t="s">
        <v>194</v>
      </c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2"/>
      <c r="BF2" s="102"/>
      <c r="BG2" s="106" t="s">
        <v>2</v>
      </c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W2" s="100"/>
      <c r="BX2" s="100"/>
      <c r="BY2" s="100"/>
      <c r="BZ2" s="62"/>
    </row>
    <row r="3" spans="1:78" ht="5.25" customHeight="1" x14ac:dyDescent="0.1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7"/>
      <c r="BT3" s="7"/>
      <c r="BU3" s="7"/>
      <c r="BW3" s="100"/>
      <c r="BX3" s="100"/>
      <c r="BY3" s="100"/>
      <c r="BZ3" s="62"/>
    </row>
    <row r="4" spans="1:78" x14ac:dyDescent="0.15">
      <c r="A4" s="8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8"/>
      <c r="V4" s="8"/>
      <c r="W4" s="8"/>
      <c r="X4" s="8"/>
      <c r="Y4" s="8"/>
      <c r="Z4" s="8"/>
      <c r="AA4" s="10"/>
      <c r="AB4" s="10"/>
      <c r="AC4" s="107" t="s">
        <v>3</v>
      </c>
      <c r="AD4" s="107"/>
      <c r="AE4" s="107"/>
      <c r="AF4" s="107"/>
      <c r="AG4" s="107" t="s">
        <v>4</v>
      </c>
      <c r="AH4" s="107"/>
      <c r="AI4" s="107"/>
      <c r="AJ4" s="107"/>
      <c r="AK4" s="10"/>
      <c r="AL4" s="10"/>
      <c r="AM4" s="10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08" t="s">
        <v>5</v>
      </c>
      <c r="BO4" s="109"/>
      <c r="BP4" s="109"/>
      <c r="BQ4" s="109"/>
      <c r="BR4" s="110"/>
      <c r="BS4" s="12"/>
      <c r="BT4" s="12"/>
      <c r="BU4" s="12"/>
      <c r="BW4" s="62"/>
      <c r="BX4" s="62"/>
      <c r="BY4" s="62"/>
      <c r="BZ4" s="62"/>
    </row>
    <row r="5" spans="1:78" x14ac:dyDescent="0.15">
      <c r="A5" s="13"/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3"/>
      <c r="V5" s="13"/>
      <c r="W5" s="13"/>
      <c r="X5" s="13"/>
      <c r="Y5" s="13"/>
      <c r="Z5" s="13"/>
      <c r="AA5" s="10"/>
      <c r="AB5" s="10"/>
      <c r="AC5" s="111"/>
      <c r="AD5" s="111"/>
      <c r="AE5" s="111"/>
      <c r="AF5" s="111"/>
      <c r="AG5" s="111"/>
      <c r="AH5" s="111"/>
      <c r="AI5" s="111"/>
      <c r="AJ5" s="111"/>
      <c r="AK5" s="10"/>
      <c r="AL5" s="10"/>
      <c r="AM5" s="10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2"/>
      <c r="BT5" s="12"/>
      <c r="BU5" s="12"/>
      <c r="BW5" s="62"/>
      <c r="BX5" s="62"/>
      <c r="BY5" s="62"/>
      <c r="BZ5" s="62"/>
    </row>
    <row r="6" spans="1:78" ht="6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7"/>
      <c r="BT6" s="7"/>
      <c r="BU6" s="7"/>
      <c r="BW6" s="62"/>
      <c r="BX6" s="62"/>
      <c r="BY6" s="62"/>
      <c r="BZ6" s="62"/>
    </row>
    <row r="7" spans="1:78" ht="22.5" customHeight="1" x14ac:dyDescent="0.15">
      <c r="A7" s="117" t="s">
        <v>94</v>
      </c>
      <c r="B7" s="118"/>
      <c r="C7" s="118"/>
      <c r="D7" s="118"/>
      <c r="E7" s="118"/>
      <c r="F7" s="118"/>
      <c r="G7" s="118"/>
      <c r="H7" s="118"/>
      <c r="I7" s="118"/>
      <c r="J7" s="118"/>
      <c r="K7" s="119"/>
      <c r="L7" s="120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2"/>
      <c r="AN7" s="112" t="s">
        <v>6</v>
      </c>
      <c r="AO7" s="112"/>
      <c r="AP7" s="112"/>
      <c r="AQ7" s="112"/>
      <c r="AR7" s="112"/>
      <c r="AS7" s="112"/>
      <c r="AT7" s="112"/>
      <c r="AU7" s="112"/>
      <c r="AV7" s="112"/>
      <c r="AW7" s="112"/>
      <c r="AX7" s="113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5" t="s">
        <v>7</v>
      </c>
      <c r="BS7" s="115"/>
      <c r="BT7" s="115"/>
      <c r="BU7" s="116"/>
      <c r="BW7" s="62"/>
      <c r="BX7" s="62"/>
      <c r="BY7" s="62"/>
      <c r="BZ7" s="62"/>
    </row>
    <row r="8" spans="1:78" ht="22.5" customHeight="1" x14ac:dyDescent="0.15">
      <c r="A8" s="149" t="s">
        <v>8</v>
      </c>
      <c r="B8" s="150"/>
      <c r="C8" s="150"/>
      <c r="D8" s="150"/>
      <c r="E8" s="150"/>
      <c r="F8" s="150"/>
      <c r="G8" s="150"/>
      <c r="H8" s="150"/>
      <c r="I8" s="150"/>
      <c r="J8" s="150"/>
      <c r="K8" s="151"/>
      <c r="L8" s="89" t="s">
        <v>153</v>
      </c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1"/>
      <c r="AV8" s="139" t="s">
        <v>12</v>
      </c>
      <c r="AW8" s="140"/>
      <c r="AX8" s="140"/>
      <c r="AY8" s="140"/>
      <c r="AZ8" s="140"/>
      <c r="BA8" s="140"/>
      <c r="BB8" s="141"/>
      <c r="BC8" s="145"/>
      <c r="BD8" s="146"/>
      <c r="BE8" s="146"/>
      <c r="BF8" s="146"/>
      <c r="BG8" s="146"/>
      <c r="BH8" s="300" t="s">
        <v>9</v>
      </c>
      <c r="BI8" s="300"/>
      <c r="BJ8" s="146"/>
      <c r="BK8" s="146"/>
      <c r="BL8" s="146"/>
      <c r="BM8" s="146"/>
      <c r="BN8" s="146"/>
      <c r="BO8" s="302" t="s">
        <v>154</v>
      </c>
      <c r="BP8" s="302"/>
      <c r="BQ8" s="146"/>
      <c r="BR8" s="146"/>
      <c r="BS8" s="146"/>
      <c r="BT8" s="146"/>
      <c r="BU8" s="304"/>
      <c r="BW8" s="62"/>
      <c r="BX8" s="62"/>
      <c r="BY8" s="62"/>
      <c r="BZ8" s="62"/>
    </row>
    <row r="9" spans="1:78" ht="22.5" customHeight="1" x14ac:dyDescent="0.15">
      <c r="A9" s="117" t="s">
        <v>10</v>
      </c>
      <c r="B9" s="118"/>
      <c r="C9" s="118"/>
      <c r="D9" s="118"/>
      <c r="E9" s="118"/>
      <c r="F9" s="118"/>
      <c r="G9" s="118"/>
      <c r="H9" s="118"/>
      <c r="I9" s="118"/>
      <c r="J9" s="118"/>
      <c r="K9" s="119"/>
      <c r="L9" s="132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4"/>
      <c r="AF9" s="135" t="s">
        <v>11</v>
      </c>
      <c r="AG9" s="135"/>
      <c r="AH9" s="135"/>
      <c r="AI9" s="135"/>
      <c r="AJ9" s="135"/>
      <c r="AK9" s="135"/>
      <c r="AL9" s="135"/>
      <c r="AM9" s="135"/>
      <c r="AN9" s="152"/>
      <c r="AO9" s="153"/>
      <c r="AP9" s="153"/>
      <c r="AQ9" s="153"/>
      <c r="AR9" s="153"/>
      <c r="AS9" s="153"/>
      <c r="AT9" s="153"/>
      <c r="AU9" s="154"/>
      <c r="AV9" s="142"/>
      <c r="AW9" s="143"/>
      <c r="AX9" s="143"/>
      <c r="AY9" s="143"/>
      <c r="AZ9" s="143"/>
      <c r="BA9" s="143"/>
      <c r="BB9" s="144"/>
      <c r="BC9" s="147"/>
      <c r="BD9" s="148"/>
      <c r="BE9" s="148"/>
      <c r="BF9" s="148"/>
      <c r="BG9" s="148"/>
      <c r="BH9" s="301"/>
      <c r="BI9" s="301"/>
      <c r="BJ9" s="148"/>
      <c r="BK9" s="148"/>
      <c r="BL9" s="148"/>
      <c r="BM9" s="148"/>
      <c r="BN9" s="148"/>
      <c r="BO9" s="303"/>
      <c r="BP9" s="303"/>
      <c r="BQ9" s="148"/>
      <c r="BR9" s="148"/>
      <c r="BS9" s="148"/>
      <c r="BT9" s="148"/>
      <c r="BU9" s="305"/>
      <c r="BW9" s="62"/>
      <c r="BX9" s="62"/>
      <c r="BY9" s="62"/>
      <c r="BZ9" s="62"/>
    </row>
    <row r="10" spans="1:78" ht="22.5" customHeight="1" x14ac:dyDescent="0.15">
      <c r="A10" s="117" t="s">
        <v>113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297"/>
      <c r="M10" s="298"/>
      <c r="N10" s="298"/>
      <c r="O10" s="298"/>
      <c r="P10" s="296"/>
      <c r="Q10" s="296"/>
      <c r="R10" s="296"/>
      <c r="S10" s="296"/>
      <c r="T10" s="296"/>
      <c r="U10" s="296"/>
      <c r="V10" s="296"/>
      <c r="W10" s="296"/>
      <c r="X10" s="294"/>
      <c r="Y10" s="294"/>
      <c r="Z10" s="294"/>
      <c r="AA10" s="136" t="s">
        <v>155</v>
      </c>
      <c r="AB10" s="137"/>
      <c r="AC10" s="137"/>
      <c r="AD10" s="137"/>
      <c r="AE10" s="155"/>
      <c r="AF10" s="155"/>
      <c r="AG10" s="155"/>
      <c r="AH10" s="155"/>
      <c r="AI10" s="155"/>
      <c r="AJ10" s="155"/>
      <c r="AK10" s="155"/>
      <c r="AL10" s="155"/>
      <c r="AM10" s="138" t="s">
        <v>13</v>
      </c>
      <c r="AN10" s="138"/>
      <c r="AO10" s="138"/>
      <c r="AP10" s="136" t="s">
        <v>115</v>
      </c>
      <c r="AQ10" s="137"/>
      <c r="AR10" s="137"/>
      <c r="AS10" s="137"/>
      <c r="AT10" s="155"/>
      <c r="AU10" s="155"/>
      <c r="AV10" s="155"/>
      <c r="AW10" s="155"/>
      <c r="AX10" s="155"/>
      <c r="AY10" s="155"/>
      <c r="AZ10" s="155"/>
      <c r="BA10" s="155"/>
      <c r="BB10" s="138" t="s">
        <v>13</v>
      </c>
      <c r="BC10" s="138"/>
      <c r="BD10" s="138"/>
      <c r="BE10" s="136" t="s">
        <v>116</v>
      </c>
      <c r="BF10" s="137"/>
      <c r="BG10" s="137"/>
      <c r="BH10" s="137"/>
      <c r="BI10" s="137"/>
      <c r="BJ10" s="137"/>
      <c r="BK10" s="296" t="str">
        <f>IF(AND(AE10="",AT10=""),"",AE10+AT10)</f>
        <v/>
      </c>
      <c r="BL10" s="296"/>
      <c r="BM10" s="296"/>
      <c r="BN10" s="296"/>
      <c r="BO10" s="296"/>
      <c r="BP10" s="296"/>
      <c r="BQ10" s="296"/>
      <c r="BR10" s="296"/>
      <c r="BS10" s="138" t="s">
        <v>13</v>
      </c>
      <c r="BT10" s="138"/>
      <c r="BU10" s="238"/>
      <c r="BW10" s="62"/>
      <c r="BX10" s="62"/>
      <c r="BY10" s="62"/>
      <c r="BZ10" s="62"/>
    </row>
    <row r="11" spans="1:78" ht="18.75" customHeight="1" x14ac:dyDescent="0.15">
      <c r="A11" s="165" t="s">
        <v>14</v>
      </c>
      <c r="B11" s="166"/>
      <c r="C11" s="167"/>
      <c r="D11" s="171" t="s">
        <v>15</v>
      </c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3"/>
      <c r="T11" s="174" t="s">
        <v>16</v>
      </c>
      <c r="U11" s="175"/>
      <c r="V11" s="175"/>
      <c r="W11" s="175"/>
      <c r="X11" s="175"/>
      <c r="Y11" s="175"/>
      <c r="Z11" s="175"/>
      <c r="AA11" s="175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88" t="s">
        <v>18</v>
      </c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89"/>
      <c r="BH11" s="123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5"/>
      <c r="BW11" s="62"/>
      <c r="BX11" s="62"/>
      <c r="BY11" s="62"/>
      <c r="BZ11" s="62"/>
    </row>
    <row r="12" spans="1:78" ht="18.75" customHeight="1" thickBot="1" x14ac:dyDescent="0.2">
      <c r="A12" s="168"/>
      <c r="B12" s="169"/>
      <c r="C12" s="170"/>
      <c r="D12" s="129" t="s">
        <v>19</v>
      </c>
      <c r="E12" s="130"/>
      <c r="F12" s="130"/>
      <c r="G12" s="130"/>
      <c r="H12" s="130"/>
      <c r="I12" s="130"/>
      <c r="J12" s="130"/>
      <c r="K12" s="131"/>
      <c r="L12" s="129" t="s">
        <v>20</v>
      </c>
      <c r="M12" s="130"/>
      <c r="N12" s="130"/>
      <c r="O12" s="130"/>
      <c r="P12" s="130"/>
      <c r="Q12" s="130"/>
      <c r="R12" s="130"/>
      <c r="S12" s="131"/>
      <c r="T12" s="176"/>
      <c r="U12" s="176"/>
      <c r="V12" s="176"/>
      <c r="W12" s="176"/>
      <c r="X12" s="176"/>
      <c r="Y12" s="176"/>
      <c r="Z12" s="176"/>
      <c r="AA12" s="176"/>
      <c r="AB12" s="178"/>
      <c r="AC12" s="178"/>
      <c r="AD12" s="178"/>
      <c r="AE12" s="178"/>
      <c r="AF12" s="179"/>
      <c r="AG12" s="179"/>
      <c r="AH12" s="179"/>
      <c r="AI12" s="179"/>
      <c r="AJ12" s="178"/>
      <c r="AK12" s="178"/>
      <c r="AL12" s="178"/>
      <c r="AM12" s="178"/>
      <c r="AN12" s="176" t="s">
        <v>21</v>
      </c>
      <c r="AO12" s="176"/>
      <c r="AP12" s="176"/>
      <c r="AQ12" s="176"/>
      <c r="AR12" s="176"/>
      <c r="AS12" s="176"/>
      <c r="AT12" s="185" t="s">
        <v>22</v>
      </c>
      <c r="AU12" s="186"/>
      <c r="AV12" s="186"/>
      <c r="AW12" s="187"/>
      <c r="AX12" s="176" t="s">
        <v>21</v>
      </c>
      <c r="AY12" s="176"/>
      <c r="AZ12" s="176"/>
      <c r="BA12" s="176"/>
      <c r="BB12" s="176"/>
      <c r="BC12" s="176"/>
      <c r="BD12" s="176" t="s">
        <v>23</v>
      </c>
      <c r="BE12" s="176"/>
      <c r="BF12" s="176"/>
      <c r="BG12" s="176"/>
      <c r="BH12" s="126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8"/>
      <c r="BW12" s="62"/>
      <c r="BX12" s="62"/>
      <c r="BY12" s="62"/>
      <c r="BZ12" s="62"/>
    </row>
    <row r="13" spans="1:78" ht="22.5" customHeight="1" thickTop="1" x14ac:dyDescent="0.15">
      <c r="A13" s="159">
        <v>1</v>
      </c>
      <c r="B13" s="160"/>
      <c r="C13" s="160"/>
      <c r="D13" s="161"/>
      <c r="E13" s="162"/>
      <c r="F13" s="162"/>
      <c r="G13" s="162"/>
      <c r="H13" s="162"/>
      <c r="I13" s="162"/>
      <c r="J13" s="162"/>
      <c r="K13" s="163"/>
      <c r="L13" s="164"/>
      <c r="M13" s="164"/>
      <c r="N13" s="164"/>
      <c r="O13" s="164"/>
      <c r="P13" s="164"/>
      <c r="Q13" s="164"/>
      <c r="R13" s="164"/>
      <c r="S13" s="164"/>
      <c r="T13" s="161"/>
      <c r="U13" s="162"/>
      <c r="V13" s="162"/>
      <c r="W13" s="162"/>
      <c r="X13" s="162"/>
      <c r="Y13" s="162"/>
      <c r="Z13" s="162"/>
      <c r="AA13" s="163"/>
      <c r="AB13" s="156"/>
      <c r="AC13" s="157"/>
      <c r="AD13" s="157"/>
      <c r="AE13" s="158"/>
      <c r="AF13" s="156"/>
      <c r="AG13" s="157"/>
      <c r="AH13" s="157"/>
      <c r="AI13" s="158"/>
      <c r="AJ13" s="180"/>
      <c r="AK13" s="181"/>
      <c r="AL13" s="181"/>
      <c r="AM13" s="182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280"/>
      <c r="BI13" s="281"/>
      <c r="BJ13" s="281"/>
      <c r="BK13" s="281"/>
      <c r="BL13" s="281"/>
      <c r="BM13" s="281"/>
      <c r="BN13" s="281"/>
      <c r="BO13" s="281"/>
      <c r="BP13" s="281"/>
      <c r="BQ13" s="281"/>
      <c r="BR13" s="281"/>
      <c r="BS13" s="281"/>
      <c r="BT13" s="281"/>
      <c r="BU13" s="282"/>
      <c r="BW13" s="62"/>
      <c r="BX13" s="62"/>
      <c r="BY13" s="62"/>
      <c r="BZ13" s="62"/>
    </row>
    <row r="14" spans="1:78" ht="22.5" customHeight="1" x14ac:dyDescent="0.15">
      <c r="A14" s="188">
        <v>2</v>
      </c>
      <c r="B14" s="137"/>
      <c r="C14" s="137"/>
      <c r="D14" s="199"/>
      <c r="E14" s="200"/>
      <c r="F14" s="200"/>
      <c r="G14" s="200"/>
      <c r="H14" s="200"/>
      <c r="I14" s="200"/>
      <c r="J14" s="200"/>
      <c r="K14" s="201"/>
      <c r="L14" s="164"/>
      <c r="M14" s="164"/>
      <c r="N14" s="164"/>
      <c r="O14" s="164"/>
      <c r="P14" s="164"/>
      <c r="Q14" s="164"/>
      <c r="R14" s="164"/>
      <c r="S14" s="164"/>
      <c r="T14" s="199"/>
      <c r="U14" s="200"/>
      <c r="V14" s="200"/>
      <c r="W14" s="200"/>
      <c r="X14" s="200"/>
      <c r="Y14" s="200"/>
      <c r="Z14" s="200"/>
      <c r="AA14" s="201"/>
      <c r="AB14" s="190"/>
      <c r="AC14" s="191"/>
      <c r="AD14" s="191"/>
      <c r="AE14" s="192"/>
      <c r="AF14" s="190"/>
      <c r="AG14" s="191"/>
      <c r="AH14" s="191"/>
      <c r="AI14" s="192"/>
      <c r="AJ14" s="193"/>
      <c r="AK14" s="194"/>
      <c r="AL14" s="194"/>
      <c r="AM14" s="195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96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  <c r="BU14" s="198"/>
      <c r="BW14" s="62"/>
      <c r="BX14" s="62"/>
      <c r="BY14" s="62"/>
      <c r="BZ14" s="62"/>
    </row>
    <row r="15" spans="1:78" ht="22.5" customHeight="1" x14ac:dyDescent="0.15">
      <c r="A15" s="188">
        <v>3</v>
      </c>
      <c r="B15" s="137"/>
      <c r="C15" s="137"/>
      <c r="D15" s="199"/>
      <c r="E15" s="200"/>
      <c r="F15" s="200"/>
      <c r="G15" s="200"/>
      <c r="H15" s="200"/>
      <c r="I15" s="200"/>
      <c r="J15" s="200"/>
      <c r="K15" s="201"/>
      <c r="L15" s="164"/>
      <c r="M15" s="164"/>
      <c r="N15" s="164"/>
      <c r="O15" s="164"/>
      <c r="P15" s="164"/>
      <c r="Q15" s="164"/>
      <c r="R15" s="164"/>
      <c r="S15" s="164"/>
      <c r="T15" s="199"/>
      <c r="U15" s="200"/>
      <c r="V15" s="200"/>
      <c r="W15" s="200"/>
      <c r="X15" s="200"/>
      <c r="Y15" s="200"/>
      <c r="Z15" s="200"/>
      <c r="AA15" s="201"/>
      <c r="AB15" s="190"/>
      <c r="AC15" s="191"/>
      <c r="AD15" s="191"/>
      <c r="AE15" s="192"/>
      <c r="AF15" s="190"/>
      <c r="AG15" s="191"/>
      <c r="AH15" s="191"/>
      <c r="AI15" s="192"/>
      <c r="AJ15" s="193"/>
      <c r="AK15" s="194"/>
      <c r="AL15" s="194"/>
      <c r="AM15" s="195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96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8"/>
      <c r="BW15" s="62"/>
      <c r="BX15" s="62"/>
      <c r="BY15" s="62"/>
      <c r="BZ15" s="62"/>
    </row>
    <row r="16" spans="1:78" ht="22.5" customHeight="1" x14ac:dyDescent="0.15">
      <c r="A16" s="159">
        <v>4</v>
      </c>
      <c r="B16" s="160"/>
      <c r="C16" s="160"/>
      <c r="D16" s="199"/>
      <c r="E16" s="200"/>
      <c r="F16" s="200"/>
      <c r="G16" s="200"/>
      <c r="H16" s="200"/>
      <c r="I16" s="200"/>
      <c r="J16" s="200"/>
      <c r="K16" s="201"/>
      <c r="L16" s="164"/>
      <c r="M16" s="164"/>
      <c r="N16" s="164"/>
      <c r="O16" s="164"/>
      <c r="P16" s="164"/>
      <c r="Q16" s="164"/>
      <c r="R16" s="164"/>
      <c r="S16" s="164"/>
      <c r="T16" s="199"/>
      <c r="U16" s="200"/>
      <c r="V16" s="200"/>
      <c r="W16" s="200"/>
      <c r="X16" s="200"/>
      <c r="Y16" s="200"/>
      <c r="Z16" s="200"/>
      <c r="AA16" s="201"/>
      <c r="AB16" s="190"/>
      <c r="AC16" s="191"/>
      <c r="AD16" s="191"/>
      <c r="AE16" s="192"/>
      <c r="AF16" s="190"/>
      <c r="AG16" s="191"/>
      <c r="AH16" s="191"/>
      <c r="AI16" s="192"/>
      <c r="AJ16" s="193"/>
      <c r="AK16" s="194"/>
      <c r="AL16" s="194"/>
      <c r="AM16" s="195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96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8"/>
      <c r="BW16" s="295" t="str">
        <f>IF($AU$89=0,"","ダブルスの入力に不備があります")</f>
        <v/>
      </c>
      <c r="BX16" s="295"/>
      <c r="BY16" s="295"/>
      <c r="BZ16" s="62"/>
    </row>
    <row r="17" spans="1:89" ht="22.5" customHeight="1" x14ac:dyDescent="0.15">
      <c r="A17" s="188">
        <v>5</v>
      </c>
      <c r="B17" s="137"/>
      <c r="C17" s="137"/>
      <c r="D17" s="199"/>
      <c r="E17" s="200"/>
      <c r="F17" s="200"/>
      <c r="G17" s="200"/>
      <c r="H17" s="200"/>
      <c r="I17" s="200"/>
      <c r="J17" s="200"/>
      <c r="K17" s="201"/>
      <c r="L17" s="164"/>
      <c r="M17" s="164"/>
      <c r="N17" s="164"/>
      <c r="O17" s="164"/>
      <c r="P17" s="164"/>
      <c r="Q17" s="164"/>
      <c r="R17" s="164"/>
      <c r="S17" s="164"/>
      <c r="T17" s="199"/>
      <c r="U17" s="200"/>
      <c r="V17" s="200"/>
      <c r="W17" s="200"/>
      <c r="X17" s="200"/>
      <c r="Y17" s="200"/>
      <c r="Z17" s="200"/>
      <c r="AA17" s="201"/>
      <c r="AB17" s="190"/>
      <c r="AC17" s="191"/>
      <c r="AD17" s="191"/>
      <c r="AE17" s="192"/>
      <c r="AF17" s="190"/>
      <c r="AG17" s="191"/>
      <c r="AH17" s="191"/>
      <c r="AI17" s="192"/>
      <c r="AJ17" s="193"/>
      <c r="AK17" s="194"/>
      <c r="AL17" s="194"/>
      <c r="AM17" s="195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96"/>
      <c r="BI17" s="197"/>
      <c r="BJ17" s="197"/>
      <c r="BK17" s="197"/>
      <c r="BL17" s="197"/>
      <c r="BM17" s="197"/>
      <c r="BN17" s="197"/>
      <c r="BO17" s="197"/>
      <c r="BP17" s="197"/>
      <c r="BQ17" s="197"/>
      <c r="BR17" s="197"/>
      <c r="BS17" s="197"/>
      <c r="BT17" s="197"/>
      <c r="BU17" s="198"/>
      <c r="BW17" s="295"/>
      <c r="BX17" s="295"/>
      <c r="BY17" s="295"/>
      <c r="BZ17" s="62"/>
    </row>
    <row r="18" spans="1:89" ht="22.5" customHeight="1" x14ac:dyDescent="0.15">
      <c r="A18" s="188">
        <v>6</v>
      </c>
      <c r="B18" s="137"/>
      <c r="C18" s="137"/>
      <c r="D18" s="199"/>
      <c r="E18" s="200"/>
      <c r="F18" s="200"/>
      <c r="G18" s="200"/>
      <c r="H18" s="200"/>
      <c r="I18" s="200"/>
      <c r="J18" s="200"/>
      <c r="K18" s="201"/>
      <c r="L18" s="164"/>
      <c r="M18" s="164"/>
      <c r="N18" s="164"/>
      <c r="O18" s="164"/>
      <c r="P18" s="164"/>
      <c r="Q18" s="164"/>
      <c r="R18" s="164"/>
      <c r="S18" s="164"/>
      <c r="T18" s="199"/>
      <c r="U18" s="200"/>
      <c r="V18" s="200"/>
      <c r="W18" s="200"/>
      <c r="X18" s="200"/>
      <c r="Y18" s="200"/>
      <c r="Z18" s="200"/>
      <c r="AA18" s="201"/>
      <c r="AB18" s="190"/>
      <c r="AC18" s="191"/>
      <c r="AD18" s="191"/>
      <c r="AE18" s="192"/>
      <c r="AF18" s="190"/>
      <c r="AG18" s="191"/>
      <c r="AH18" s="191"/>
      <c r="AI18" s="192"/>
      <c r="AJ18" s="193"/>
      <c r="AK18" s="194"/>
      <c r="AL18" s="194"/>
      <c r="AM18" s="195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96"/>
      <c r="BI18" s="197"/>
      <c r="BJ18" s="197"/>
      <c r="BK18" s="197"/>
      <c r="BL18" s="197"/>
      <c r="BM18" s="197"/>
      <c r="BN18" s="197"/>
      <c r="BO18" s="197"/>
      <c r="BP18" s="197"/>
      <c r="BQ18" s="197"/>
      <c r="BR18" s="197"/>
      <c r="BS18" s="197"/>
      <c r="BT18" s="197"/>
      <c r="BU18" s="198"/>
      <c r="BW18" s="295"/>
      <c r="BX18" s="295"/>
      <c r="BY18" s="295"/>
      <c r="BZ18" s="62"/>
    </row>
    <row r="19" spans="1:89" ht="22.5" customHeight="1" x14ac:dyDescent="0.15">
      <c r="A19" s="159">
        <v>7</v>
      </c>
      <c r="B19" s="160"/>
      <c r="C19" s="160"/>
      <c r="D19" s="199"/>
      <c r="E19" s="200"/>
      <c r="F19" s="200"/>
      <c r="G19" s="200"/>
      <c r="H19" s="200"/>
      <c r="I19" s="200"/>
      <c r="J19" s="200"/>
      <c r="K19" s="201"/>
      <c r="L19" s="164"/>
      <c r="M19" s="164"/>
      <c r="N19" s="164"/>
      <c r="O19" s="164"/>
      <c r="P19" s="164"/>
      <c r="Q19" s="164"/>
      <c r="R19" s="164"/>
      <c r="S19" s="164"/>
      <c r="T19" s="199"/>
      <c r="U19" s="200"/>
      <c r="V19" s="200"/>
      <c r="W19" s="200"/>
      <c r="X19" s="200"/>
      <c r="Y19" s="200"/>
      <c r="Z19" s="200"/>
      <c r="AA19" s="201"/>
      <c r="AB19" s="190"/>
      <c r="AC19" s="191"/>
      <c r="AD19" s="191"/>
      <c r="AE19" s="192"/>
      <c r="AF19" s="190"/>
      <c r="AG19" s="191"/>
      <c r="AH19" s="191"/>
      <c r="AI19" s="192"/>
      <c r="AJ19" s="193"/>
      <c r="AK19" s="194"/>
      <c r="AL19" s="194"/>
      <c r="AM19" s="195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96"/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  <c r="BU19" s="198"/>
      <c r="BW19" s="295"/>
      <c r="BX19" s="295"/>
      <c r="BY19" s="295"/>
      <c r="CE19" s="63"/>
      <c r="CF19" s="63" t="s">
        <v>24</v>
      </c>
      <c r="CG19" s="63" t="s">
        <v>25</v>
      </c>
      <c r="CH19" s="80" t="s">
        <v>107</v>
      </c>
      <c r="CI19" s="80" t="s">
        <v>43</v>
      </c>
      <c r="CJ19" s="63"/>
      <c r="CK19" s="63"/>
    </row>
    <row r="20" spans="1:89" ht="22.5" customHeight="1" x14ac:dyDescent="0.15">
      <c r="A20" s="159">
        <v>8</v>
      </c>
      <c r="B20" s="160"/>
      <c r="C20" s="160"/>
      <c r="D20" s="199"/>
      <c r="E20" s="200"/>
      <c r="F20" s="200"/>
      <c r="G20" s="200"/>
      <c r="H20" s="200"/>
      <c r="I20" s="200"/>
      <c r="J20" s="200"/>
      <c r="K20" s="201"/>
      <c r="L20" s="164"/>
      <c r="M20" s="164"/>
      <c r="N20" s="164"/>
      <c r="O20" s="164"/>
      <c r="P20" s="164"/>
      <c r="Q20" s="164"/>
      <c r="R20" s="164"/>
      <c r="S20" s="164"/>
      <c r="T20" s="199"/>
      <c r="U20" s="200"/>
      <c r="V20" s="200"/>
      <c r="W20" s="200"/>
      <c r="X20" s="200"/>
      <c r="Y20" s="200"/>
      <c r="Z20" s="200"/>
      <c r="AA20" s="201"/>
      <c r="AB20" s="190"/>
      <c r="AC20" s="191"/>
      <c r="AD20" s="191"/>
      <c r="AE20" s="192"/>
      <c r="AF20" s="190"/>
      <c r="AG20" s="191"/>
      <c r="AH20" s="191"/>
      <c r="AI20" s="192"/>
      <c r="AJ20" s="193"/>
      <c r="AK20" s="194"/>
      <c r="AL20" s="194"/>
      <c r="AM20" s="195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96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  <c r="BU20" s="198"/>
      <c r="BW20" s="295" t="str">
        <f>IF($BD$89=0,"","シングルスの入力に不備があります")</f>
        <v/>
      </c>
      <c r="BX20" s="295"/>
      <c r="BY20" s="295"/>
      <c r="CE20" s="63"/>
      <c r="CF20" s="63"/>
      <c r="CG20" s="63"/>
      <c r="CH20" s="80"/>
      <c r="CI20" s="80"/>
      <c r="CJ20" s="63"/>
      <c r="CK20" s="63"/>
    </row>
    <row r="21" spans="1:89" ht="22.5" customHeight="1" x14ac:dyDescent="0.15">
      <c r="A21" s="188">
        <v>9</v>
      </c>
      <c r="B21" s="137"/>
      <c r="C21" s="137"/>
      <c r="D21" s="199"/>
      <c r="E21" s="200"/>
      <c r="F21" s="200"/>
      <c r="G21" s="200"/>
      <c r="H21" s="200"/>
      <c r="I21" s="200"/>
      <c r="J21" s="200"/>
      <c r="K21" s="201"/>
      <c r="L21" s="164"/>
      <c r="M21" s="164"/>
      <c r="N21" s="164"/>
      <c r="O21" s="164"/>
      <c r="P21" s="164"/>
      <c r="Q21" s="164"/>
      <c r="R21" s="164"/>
      <c r="S21" s="164"/>
      <c r="T21" s="199"/>
      <c r="U21" s="200"/>
      <c r="V21" s="200"/>
      <c r="W21" s="200"/>
      <c r="X21" s="200"/>
      <c r="Y21" s="200"/>
      <c r="Z21" s="200"/>
      <c r="AA21" s="201"/>
      <c r="AB21" s="190"/>
      <c r="AC21" s="191"/>
      <c r="AD21" s="191"/>
      <c r="AE21" s="192"/>
      <c r="AF21" s="190"/>
      <c r="AG21" s="191"/>
      <c r="AH21" s="191"/>
      <c r="AI21" s="192"/>
      <c r="AJ21" s="193"/>
      <c r="AK21" s="194"/>
      <c r="AL21" s="194"/>
      <c r="AM21" s="195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96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8"/>
      <c r="BW21" s="295"/>
      <c r="BX21" s="295"/>
      <c r="BY21" s="295"/>
      <c r="CD21" s="81"/>
      <c r="CE21" s="63" t="s">
        <v>91</v>
      </c>
      <c r="CF21" s="63" t="s">
        <v>42</v>
      </c>
      <c r="CG21" s="63" t="s">
        <v>43</v>
      </c>
      <c r="CH21" s="80">
        <v>1</v>
      </c>
      <c r="CI21" s="80">
        <v>1</v>
      </c>
      <c r="CJ21" s="63"/>
      <c r="CK21" s="63">
        <v>0</v>
      </c>
    </row>
    <row r="22" spans="1:89" ht="22.5" customHeight="1" x14ac:dyDescent="0.15">
      <c r="A22" s="188">
        <v>10</v>
      </c>
      <c r="B22" s="137"/>
      <c r="C22" s="137"/>
      <c r="D22" s="199"/>
      <c r="E22" s="200"/>
      <c r="F22" s="200"/>
      <c r="G22" s="200"/>
      <c r="H22" s="200"/>
      <c r="I22" s="200"/>
      <c r="J22" s="200"/>
      <c r="K22" s="201"/>
      <c r="L22" s="164"/>
      <c r="M22" s="164"/>
      <c r="N22" s="164"/>
      <c r="O22" s="164"/>
      <c r="P22" s="164"/>
      <c r="Q22" s="164"/>
      <c r="R22" s="164"/>
      <c r="S22" s="164"/>
      <c r="T22" s="199"/>
      <c r="U22" s="200"/>
      <c r="V22" s="200"/>
      <c r="W22" s="200"/>
      <c r="X22" s="200"/>
      <c r="Y22" s="200"/>
      <c r="Z22" s="200"/>
      <c r="AA22" s="201"/>
      <c r="AB22" s="190"/>
      <c r="AC22" s="191"/>
      <c r="AD22" s="191"/>
      <c r="AE22" s="192"/>
      <c r="AF22" s="190"/>
      <c r="AG22" s="191"/>
      <c r="AH22" s="191"/>
      <c r="AI22" s="192"/>
      <c r="AJ22" s="193"/>
      <c r="AK22" s="194"/>
      <c r="AL22" s="194"/>
      <c r="AM22" s="195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96"/>
      <c r="BI22" s="197"/>
      <c r="BJ22" s="197"/>
      <c r="BK22" s="197"/>
      <c r="BL22" s="197"/>
      <c r="BM22" s="197"/>
      <c r="BN22" s="197"/>
      <c r="BO22" s="197"/>
      <c r="BP22" s="197"/>
      <c r="BQ22" s="197"/>
      <c r="BR22" s="197"/>
      <c r="BS22" s="197"/>
      <c r="BT22" s="197"/>
      <c r="BU22" s="198"/>
      <c r="BW22" s="295"/>
      <c r="BX22" s="295"/>
      <c r="BY22" s="295"/>
      <c r="CD22" s="82"/>
      <c r="CE22" s="63"/>
      <c r="CF22" s="63"/>
      <c r="CG22" s="63"/>
      <c r="CH22" s="80">
        <v>2</v>
      </c>
      <c r="CI22" s="80">
        <v>2</v>
      </c>
      <c r="CJ22" s="63"/>
      <c r="CK22" s="63">
        <v>1</v>
      </c>
    </row>
    <row r="23" spans="1:89" ht="22.5" customHeight="1" x14ac:dyDescent="0.15">
      <c r="A23" s="159">
        <v>11</v>
      </c>
      <c r="B23" s="160"/>
      <c r="C23" s="160"/>
      <c r="D23" s="199"/>
      <c r="E23" s="200"/>
      <c r="F23" s="200"/>
      <c r="G23" s="200"/>
      <c r="H23" s="200"/>
      <c r="I23" s="200"/>
      <c r="J23" s="200"/>
      <c r="K23" s="201"/>
      <c r="L23" s="164"/>
      <c r="M23" s="164"/>
      <c r="N23" s="164"/>
      <c r="O23" s="164"/>
      <c r="P23" s="164"/>
      <c r="Q23" s="164"/>
      <c r="R23" s="164"/>
      <c r="S23" s="164"/>
      <c r="T23" s="199"/>
      <c r="U23" s="200"/>
      <c r="V23" s="200"/>
      <c r="W23" s="200"/>
      <c r="X23" s="200"/>
      <c r="Y23" s="200"/>
      <c r="Z23" s="200"/>
      <c r="AA23" s="201"/>
      <c r="AB23" s="190"/>
      <c r="AC23" s="191"/>
      <c r="AD23" s="191"/>
      <c r="AE23" s="192"/>
      <c r="AF23" s="190"/>
      <c r="AG23" s="191"/>
      <c r="AH23" s="191"/>
      <c r="AI23" s="192"/>
      <c r="AJ23" s="193"/>
      <c r="AK23" s="194"/>
      <c r="AL23" s="194"/>
      <c r="AM23" s="195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96"/>
      <c r="BI23" s="197"/>
      <c r="BJ23" s="197"/>
      <c r="BK23" s="197"/>
      <c r="BL23" s="197"/>
      <c r="BM23" s="197"/>
      <c r="BN23" s="197"/>
      <c r="BO23" s="197"/>
      <c r="BP23" s="197"/>
      <c r="BQ23" s="197"/>
      <c r="BR23" s="197"/>
      <c r="BS23" s="197"/>
      <c r="BT23" s="197"/>
      <c r="BU23" s="198"/>
      <c r="BW23" s="295"/>
      <c r="BX23" s="295"/>
      <c r="BY23" s="295"/>
      <c r="CE23" s="63"/>
      <c r="CF23" s="63"/>
      <c r="CG23" s="63"/>
      <c r="CH23" s="80">
        <v>3</v>
      </c>
      <c r="CI23" s="80">
        <v>3</v>
      </c>
      <c r="CJ23" s="63"/>
      <c r="CK23" s="63">
        <v>2</v>
      </c>
    </row>
    <row r="24" spans="1:89" ht="22.5" customHeight="1" x14ac:dyDescent="0.15">
      <c r="A24" s="188">
        <v>12</v>
      </c>
      <c r="B24" s="137"/>
      <c r="C24" s="137"/>
      <c r="D24" s="199"/>
      <c r="E24" s="200"/>
      <c r="F24" s="200"/>
      <c r="G24" s="200"/>
      <c r="H24" s="200"/>
      <c r="I24" s="200"/>
      <c r="J24" s="200"/>
      <c r="K24" s="201"/>
      <c r="L24" s="164"/>
      <c r="M24" s="164"/>
      <c r="N24" s="164"/>
      <c r="O24" s="164"/>
      <c r="P24" s="164"/>
      <c r="Q24" s="164"/>
      <c r="R24" s="164"/>
      <c r="S24" s="164"/>
      <c r="T24" s="199"/>
      <c r="U24" s="200"/>
      <c r="V24" s="200"/>
      <c r="W24" s="200"/>
      <c r="X24" s="200"/>
      <c r="Y24" s="200"/>
      <c r="Z24" s="200"/>
      <c r="AA24" s="201"/>
      <c r="AB24" s="190"/>
      <c r="AC24" s="191"/>
      <c r="AD24" s="191"/>
      <c r="AE24" s="192"/>
      <c r="AF24" s="190"/>
      <c r="AG24" s="191"/>
      <c r="AH24" s="191"/>
      <c r="AI24" s="192"/>
      <c r="AJ24" s="193"/>
      <c r="AK24" s="194"/>
      <c r="AL24" s="194"/>
      <c r="AM24" s="195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96"/>
      <c r="BI24" s="197"/>
      <c r="BJ24" s="197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/>
      <c r="BU24" s="198"/>
      <c r="CE24" s="63"/>
      <c r="CF24" s="63"/>
      <c r="CG24" s="63"/>
      <c r="CH24" s="80">
        <v>4</v>
      </c>
      <c r="CI24" s="80">
        <v>4</v>
      </c>
      <c r="CJ24" s="63"/>
      <c r="CK24" s="63">
        <v>3</v>
      </c>
    </row>
    <row r="25" spans="1:89" ht="22.5" customHeight="1" x14ac:dyDescent="0.15">
      <c r="A25" s="188">
        <v>13</v>
      </c>
      <c r="B25" s="137"/>
      <c r="C25" s="137"/>
      <c r="D25" s="202"/>
      <c r="E25" s="202"/>
      <c r="F25" s="202"/>
      <c r="G25" s="202"/>
      <c r="H25" s="202"/>
      <c r="I25" s="202"/>
      <c r="J25" s="202"/>
      <c r="K25" s="202"/>
      <c r="L25" s="164"/>
      <c r="M25" s="164"/>
      <c r="N25" s="164"/>
      <c r="O25" s="164"/>
      <c r="P25" s="164"/>
      <c r="Q25" s="164"/>
      <c r="R25" s="164"/>
      <c r="S25" s="164"/>
      <c r="T25" s="199"/>
      <c r="U25" s="200"/>
      <c r="V25" s="200"/>
      <c r="W25" s="200"/>
      <c r="X25" s="200"/>
      <c r="Y25" s="200"/>
      <c r="Z25" s="200"/>
      <c r="AA25" s="201"/>
      <c r="AB25" s="190"/>
      <c r="AC25" s="191"/>
      <c r="AD25" s="191"/>
      <c r="AE25" s="192"/>
      <c r="AF25" s="190"/>
      <c r="AG25" s="191"/>
      <c r="AH25" s="191"/>
      <c r="AI25" s="192"/>
      <c r="AJ25" s="193"/>
      <c r="AK25" s="194"/>
      <c r="AL25" s="194"/>
      <c r="AM25" s="195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96"/>
      <c r="BI25" s="197"/>
      <c r="BJ25" s="197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/>
      <c r="BU25" s="198"/>
      <c r="CE25" s="63"/>
      <c r="CF25" s="63"/>
      <c r="CG25" s="63"/>
      <c r="CH25" s="80">
        <v>5</v>
      </c>
      <c r="CI25" s="80">
        <v>5</v>
      </c>
      <c r="CJ25" s="63"/>
      <c r="CK25" s="63">
        <v>4</v>
      </c>
    </row>
    <row r="26" spans="1:89" ht="22.5" customHeight="1" x14ac:dyDescent="0.15">
      <c r="A26" s="159">
        <v>14</v>
      </c>
      <c r="B26" s="160"/>
      <c r="C26" s="160"/>
      <c r="D26" s="202"/>
      <c r="E26" s="202"/>
      <c r="F26" s="202"/>
      <c r="G26" s="202"/>
      <c r="H26" s="202"/>
      <c r="I26" s="202"/>
      <c r="J26" s="202"/>
      <c r="K26" s="202"/>
      <c r="L26" s="164"/>
      <c r="M26" s="164"/>
      <c r="N26" s="164"/>
      <c r="O26" s="164"/>
      <c r="P26" s="164"/>
      <c r="Q26" s="164"/>
      <c r="R26" s="164"/>
      <c r="S26" s="164"/>
      <c r="T26" s="199"/>
      <c r="U26" s="200"/>
      <c r="V26" s="200"/>
      <c r="W26" s="200"/>
      <c r="X26" s="200"/>
      <c r="Y26" s="200"/>
      <c r="Z26" s="200"/>
      <c r="AA26" s="201"/>
      <c r="AB26" s="190"/>
      <c r="AC26" s="191"/>
      <c r="AD26" s="191"/>
      <c r="AE26" s="192"/>
      <c r="AF26" s="190"/>
      <c r="AG26" s="191"/>
      <c r="AH26" s="191"/>
      <c r="AI26" s="192"/>
      <c r="AJ26" s="193"/>
      <c r="AK26" s="194"/>
      <c r="AL26" s="194"/>
      <c r="AM26" s="195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96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8"/>
      <c r="CH26" s="80">
        <v>6</v>
      </c>
      <c r="CI26" s="80">
        <v>6</v>
      </c>
      <c r="CJ26" s="63"/>
      <c r="CK26" s="63">
        <v>5</v>
      </c>
    </row>
    <row r="27" spans="1:89" ht="22.5" customHeight="1" x14ac:dyDescent="0.15">
      <c r="A27" s="159">
        <v>15</v>
      </c>
      <c r="B27" s="160"/>
      <c r="C27" s="160"/>
      <c r="D27" s="202"/>
      <c r="E27" s="202"/>
      <c r="F27" s="202"/>
      <c r="G27" s="202"/>
      <c r="H27" s="202"/>
      <c r="I27" s="202"/>
      <c r="J27" s="202"/>
      <c r="K27" s="202"/>
      <c r="L27" s="164"/>
      <c r="M27" s="164"/>
      <c r="N27" s="164"/>
      <c r="O27" s="164"/>
      <c r="P27" s="164"/>
      <c r="Q27" s="164"/>
      <c r="R27" s="164"/>
      <c r="S27" s="164"/>
      <c r="T27" s="199"/>
      <c r="U27" s="200"/>
      <c r="V27" s="200"/>
      <c r="W27" s="200"/>
      <c r="X27" s="200"/>
      <c r="Y27" s="200"/>
      <c r="Z27" s="200"/>
      <c r="AA27" s="201"/>
      <c r="AB27" s="190"/>
      <c r="AC27" s="191"/>
      <c r="AD27" s="191"/>
      <c r="AE27" s="192"/>
      <c r="AF27" s="190"/>
      <c r="AG27" s="191"/>
      <c r="AH27" s="191"/>
      <c r="AI27" s="192"/>
      <c r="AJ27" s="193"/>
      <c r="AK27" s="194"/>
      <c r="AL27" s="194"/>
      <c r="AM27" s="195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96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  <c r="BU27" s="198"/>
      <c r="CH27" s="80">
        <v>7</v>
      </c>
      <c r="CI27" s="80">
        <v>7</v>
      </c>
      <c r="CJ27" s="63"/>
      <c r="CK27" s="63">
        <v>6</v>
      </c>
    </row>
    <row r="28" spans="1:89" ht="22.5" customHeight="1" x14ac:dyDescent="0.15">
      <c r="A28" s="188">
        <v>16</v>
      </c>
      <c r="B28" s="137"/>
      <c r="C28" s="137"/>
      <c r="D28" s="202"/>
      <c r="E28" s="202"/>
      <c r="F28" s="202"/>
      <c r="G28" s="202"/>
      <c r="H28" s="202"/>
      <c r="I28" s="202"/>
      <c r="J28" s="202"/>
      <c r="K28" s="202"/>
      <c r="L28" s="164"/>
      <c r="M28" s="164"/>
      <c r="N28" s="164"/>
      <c r="O28" s="164"/>
      <c r="P28" s="164"/>
      <c r="Q28" s="164"/>
      <c r="R28" s="164"/>
      <c r="S28" s="164"/>
      <c r="T28" s="199"/>
      <c r="U28" s="200"/>
      <c r="V28" s="200"/>
      <c r="W28" s="200"/>
      <c r="X28" s="200"/>
      <c r="Y28" s="200"/>
      <c r="Z28" s="200"/>
      <c r="AA28" s="201"/>
      <c r="AB28" s="190"/>
      <c r="AC28" s="191"/>
      <c r="AD28" s="191"/>
      <c r="AE28" s="192"/>
      <c r="AF28" s="190"/>
      <c r="AG28" s="191"/>
      <c r="AH28" s="191"/>
      <c r="AI28" s="192"/>
      <c r="AJ28" s="193"/>
      <c r="AK28" s="194"/>
      <c r="AL28" s="194"/>
      <c r="AM28" s="195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96"/>
      <c r="BI28" s="197"/>
      <c r="BJ28" s="197"/>
      <c r="BK28" s="197"/>
      <c r="BL28" s="197"/>
      <c r="BM28" s="197"/>
      <c r="BN28" s="197"/>
      <c r="BO28" s="197"/>
      <c r="BP28" s="197"/>
      <c r="BQ28" s="197"/>
      <c r="BR28" s="197"/>
      <c r="BS28" s="197"/>
      <c r="BT28" s="197"/>
      <c r="BU28" s="198"/>
      <c r="CH28" s="80">
        <v>8</v>
      </c>
      <c r="CI28" s="80">
        <v>8</v>
      </c>
      <c r="CJ28" s="63"/>
      <c r="CK28" s="63">
        <v>7</v>
      </c>
    </row>
    <row r="29" spans="1:89" ht="22.5" customHeight="1" x14ac:dyDescent="0.15">
      <c r="A29" s="188">
        <v>17</v>
      </c>
      <c r="B29" s="137"/>
      <c r="C29" s="137"/>
      <c r="D29" s="202"/>
      <c r="E29" s="202"/>
      <c r="F29" s="202"/>
      <c r="G29" s="202"/>
      <c r="H29" s="202"/>
      <c r="I29" s="202"/>
      <c r="J29" s="202"/>
      <c r="K29" s="202"/>
      <c r="L29" s="164"/>
      <c r="M29" s="164"/>
      <c r="N29" s="164"/>
      <c r="O29" s="164"/>
      <c r="P29" s="164"/>
      <c r="Q29" s="164"/>
      <c r="R29" s="164"/>
      <c r="S29" s="164"/>
      <c r="T29" s="199"/>
      <c r="U29" s="200"/>
      <c r="V29" s="200"/>
      <c r="W29" s="200"/>
      <c r="X29" s="200"/>
      <c r="Y29" s="200"/>
      <c r="Z29" s="200"/>
      <c r="AA29" s="201"/>
      <c r="AB29" s="190"/>
      <c r="AC29" s="191"/>
      <c r="AD29" s="191"/>
      <c r="AE29" s="192"/>
      <c r="AF29" s="190"/>
      <c r="AG29" s="191"/>
      <c r="AH29" s="191"/>
      <c r="AI29" s="192"/>
      <c r="AJ29" s="193"/>
      <c r="AK29" s="194"/>
      <c r="AL29" s="194"/>
      <c r="AM29" s="195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96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8"/>
      <c r="CH29" s="63"/>
      <c r="CI29" s="63"/>
      <c r="CJ29" s="63"/>
      <c r="CK29" s="63">
        <v>8</v>
      </c>
    </row>
    <row r="30" spans="1:89" ht="22.5" customHeight="1" x14ac:dyDescent="0.15">
      <c r="A30" s="188">
        <v>18</v>
      </c>
      <c r="B30" s="137"/>
      <c r="C30" s="189"/>
      <c r="D30" s="199"/>
      <c r="E30" s="200"/>
      <c r="F30" s="200"/>
      <c r="G30" s="200"/>
      <c r="H30" s="200"/>
      <c r="I30" s="200"/>
      <c r="J30" s="200"/>
      <c r="K30" s="201"/>
      <c r="L30" s="199"/>
      <c r="M30" s="200"/>
      <c r="N30" s="200"/>
      <c r="O30" s="200"/>
      <c r="P30" s="200"/>
      <c r="Q30" s="200"/>
      <c r="R30" s="200"/>
      <c r="S30" s="201"/>
      <c r="T30" s="199"/>
      <c r="U30" s="200"/>
      <c r="V30" s="200"/>
      <c r="W30" s="200"/>
      <c r="X30" s="200"/>
      <c r="Y30" s="200"/>
      <c r="Z30" s="200"/>
      <c r="AA30" s="201"/>
      <c r="AB30" s="190"/>
      <c r="AC30" s="191"/>
      <c r="AD30" s="191"/>
      <c r="AE30" s="192"/>
      <c r="AF30" s="190"/>
      <c r="AG30" s="191"/>
      <c r="AH30" s="191"/>
      <c r="AI30" s="192"/>
      <c r="AJ30" s="193"/>
      <c r="AK30" s="194"/>
      <c r="AL30" s="194"/>
      <c r="AM30" s="195"/>
      <c r="AN30" s="215"/>
      <c r="AO30" s="216"/>
      <c r="AP30" s="216"/>
      <c r="AQ30" s="216"/>
      <c r="AR30" s="216"/>
      <c r="AS30" s="217"/>
      <c r="AT30" s="215"/>
      <c r="AU30" s="216"/>
      <c r="AV30" s="216"/>
      <c r="AW30" s="217"/>
      <c r="AX30" s="215"/>
      <c r="AY30" s="216"/>
      <c r="AZ30" s="216"/>
      <c r="BA30" s="216"/>
      <c r="BB30" s="216"/>
      <c r="BC30" s="217"/>
      <c r="BD30" s="215"/>
      <c r="BE30" s="216"/>
      <c r="BF30" s="216"/>
      <c r="BG30" s="217"/>
      <c r="BH30" s="196"/>
      <c r="BI30" s="197"/>
      <c r="BJ30" s="197"/>
      <c r="BK30" s="197"/>
      <c r="BL30" s="197"/>
      <c r="BM30" s="197"/>
      <c r="BN30" s="197"/>
      <c r="BO30" s="197"/>
      <c r="BP30" s="197"/>
      <c r="BQ30" s="197"/>
      <c r="BR30" s="197"/>
      <c r="BS30" s="197"/>
      <c r="BT30" s="197"/>
      <c r="BU30" s="198"/>
      <c r="CH30" s="63"/>
      <c r="CI30" s="63"/>
      <c r="CJ30" s="63"/>
      <c r="CK30" s="63">
        <v>9</v>
      </c>
    </row>
    <row r="31" spans="1:89" ht="22.5" customHeight="1" x14ac:dyDescent="0.15">
      <c r="A31" s="203" t="s">
        <v>38</v>
      </c>
      <c r="B31" s="203"/>
      <c r="C31" s="203"/>
      <c r="D31" s="204" t="s">
        <v>39</v>
      </c>
      <c r="E31" s="204"/>
      <c r="F31" s="204"/>
      <c r="G31" s="204"/>
      <c r="H31" s="204"/>
      <c r="I31" s="204"/>
      <c r="J31" s="204"/>
      <c r="K31" s="204"/>
      <c r="L31" s="204" t="s">
        <v>40</v>
      </c>
      <c r="M31" s="204"/>
      <c r="N31" s="204"/>
      <c r="O31" s="204"/>
      <c r="P31" s="204"/>
      <c r="Q31" s="204"/>
      <c r="R31" s="204"/>
      <c r="S31" s="204"/>
      <c r="T31" s="205" t="s">
        <v>41</v>
      </c>
      <c r="U31" s="206"/>
      <c r="V31" s="206"/>
      <c r="W31" s="206"/>
      <c r="X31" s="206"/>
      <c r="Y31" s="206"/>
      <c r="Z31" s="206"/>
      <c r="AA31" s="207"/>
      <c r="AB31" s="208"/>
      <c r="AC31" s="209"/>
      <c r="AD31" s="209"/>
      <c r="AE31" s="210"/>
      <c r="AF31" s="211"/>
      <c r="AG31" s="211"/>
      <c r="AH31" s="211"/>
      <c r="AI31" s="211"/>
      <c r="AJ31" s="212"/>
      <c r="AK31" s="213"/>
      <c r="AL31" s="213"/>
      <c r="AM31" s="214"/>
      <c r="AN31" s="227" t="s">
        <v>42</v>
      </c>
      <c r="AO31" s="228"/>
      <c r="AP31" s="228"/>
      <c r="AQ31" s="228"/>
      <c r="AR31" s="228"/>
      <c r="AS31" s="229"/>
      <c r="AT31" s="227">
        <v>1</v>
      </c>
      <c r="AU31" s="228"/>
      <c r="AV31" s="228"/>
      <c r="AW31" s="229"/>
      <c r="AX31" s="203" t="s">
        <v>43</v>
      </c>
      <c r="AY31" s="203"/>
      <c r="AZ31" s="203"/>
      <c r="BA31" s="203"/>
      <c r="BB31" s="203"/>
      <c r="BC31" s="203"/>
      <c r="BD31" s="203">
        <v>1</v>
      </c>
      <c r="BE31" s="203"/>
      <c r="BF31" s="203"/>
      <c r="BG31" s="203"/>
      <c r="BH31" s="224"/>
      <c r="BI31" s="225"/>
      <c r="BJ31" s="225"/>
      <c r="BK31" s="225"/>
      <c r="BL31" s="225"/>
      <c r="BM31" s="225"/>
      <c r="BN31" s="225"/>
      <c r="BO31" s="225"/>
      <c r="BP31" s="225"/>
      <c r="BQ31" s="225"/>
      <c r="BR31" s="225"/>
      <c r="BS31" s="225"/>
      <c r="BT31" s="225"/>
      <c r="BU31" s="226"/>
      <c r="CE31" s="63"/>
      <c r="CF31" s="63"/>
      <c r="CG31" s="63"/>
      <c r="CH31" s="63"/>
      <c r="CI31" s="63"/>
      <c r="CJ31" s="63"/>
      <c r="CK31" s="63">
        <v>12</v>
      </c>
    </row>
    <row r="32" spans="1:89" ht="22.5" customHeight="1" x14ac:dyDescent="0.15">
      <c r="A32" s="203" t="s">
        <v>45</v>
      </c>
      <c r="B32" s="203"/>
      <c r="C32" s="203"/>
      <c r="D32" s="204" t="s">
        <v>39</v>
      </c>
      <c r="E32" s="204"/>
      <c r="F32" s="204"/>
      <c r="G32" s="204"/>
      <c r="H32" s="204"/>
      <c r="I32" s="204"/>
      <c r="J32" s="204"/>
      <c r="K32" s="204"/>
      <c r="L32" s="204" t="s">
        <v>46</v>
      </c>
      <c r="M32" s="204"/>
      <c r="N32" s="204"/>
      <c r="O32" s="204"/>
      <c r="P32" s="204"/>
      <c r="Q32" s="204"/>
      <c r="R32" s="204"/>
      <c r="S32" s="204"/>
      <c r="T32" s="205" t="s">
        <v>47</v>
      </c>
      <c r="U32" s="206"/>
      <c r="V32" s="206"/>
      <c r="W32" s="206"/>
      <c r="X32" s="206"/>
      <c r="Y32" s="206"/>
      <c r="Z32" s="206"/>
      <c r="AA32" s="207"/>
      <c r="AB32" s="208"/>
      <c r="AC32" s="209"/>
      <c r="AD32" s="209"/>
      <c r="AE32" s="210"/>
      <c r="AF32" s="211"/>
      <c r="AG32" s="211"/>
      <c r="AH32" s="211"/>
      <c r="AI32" s="211"/>
      <c r="AJ32" s="212"/>
      <c r="AK32" s="213"/>
      <c r="AL32" s="213"/>
      <c r="AM32" s="214"/>
      <c r="AN32" s="227" t="s">
        <v>48</v>
      </c>
      <c r="AO32" s="228"/>
      <c r="AP32" s="228"/>
      <c r="AQ32" s="228"/>
      <c r="AR32" s="228"/>
      <c r="AS32" s="229"/>
      <c r="AT32" s="227">
        <v>1</v>
      </c>
      <c r="AU32" s="228"/>
      <c r="AV32" s="228"/>
      <c r="AW32" s="229"/>
      <c r="AX32" s="203" t="s">
        <v>43</v>
      </c>
      <c r="AY32" s="203"/>
      <c r="AZ32" s="203"/>
      <c r="BA32" s="203"/>
      <c r="BB32" s="203"/>
      <c r="BC32" s="203"/>
      <c r="BD32" s="203">
        <v>2</v>
      </c>
      <c r="BE32" s="203"/>
      <c r="BF32" s="203"/>
      <c r="BG32" s="203"/>
      <c r="BH32" s="224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  <c r="BS32" s="225"/>
      <c r="BT32" s="225"/>
      <c r="BU32" s="226"/>
      <c r="CE32" s="63"/>
      <c r="CF32" s="63"/>
      <c r="CG32" s="63"/>
      <c r="CH32" s="63"/>
      <c r="CI32" s="63"/>
      <c r="CJ32" s="63"/>
      <c r="CK32" s="63">
        <v>13</v>
      </c>
    </row>
    <row r="33" spans="1:89" ht="22.5" customHeight="1" x14ac:dyDescent="0.15">
      <c r="A33" s="203" t="s">
        <v>49</v>
      </c>
      <c r="B33" s="203"/>
      <c r="C33" s="203"/>
      <c r="D33" s="204" t="s">
        <v>50</v>
      </c>
      <c r="E33" s="204"/>
      <c r="F33" s="204"/>
      <c r="G33" s="204"/>
      <c r="H33" s="204"/>
      <c r="I33" s="204"/>
      <c r="J33" s="204"/>
      <c r="K33" s="204"/>
      <c r="L33" s="204" t="s">
        <v>40</v>
      </c>
      <c r="M33" s="204"/>
      <c r="N33" s="204"/>
      <c r="O33" s="204"/>
      <c r="P33" s="204"/>
      <c r="Q33" s="204"/>
      <c r="R33" s="204"/>
      <c r="S33" s="204"/>
      <c r="T33" s="205" t="s">
        <v>51</v>
      </c>
      <c r="U33" s="206"/>
      <c r="V33" s="206"/>
      <c r="W33" s="206"/>
      <c r="X33" s="206"/>
      <c r="Y33" s="206"/>
      <c r="Z33" s="206"/>
      <c r="AA33" s="207"/>
      <c r="AB33" s="208"/>
      <c r="AC33" s="209"/>
      <c r="AD33" s="209"/>
      <c r="AE33" s="210"/>
      <c r="AF33" s="211"/>
      <c r="AG33" s="211"/>
      <c r="AH33" s="211"/>
      <c r="AI33" s="211"/>
      <c r="AJ33" s="230"/>
      <c r="AK33" s="231"/>
      <c r="AL33" s="231"/>
      <c r="AM33" s="232"/>
      <c r="AN33" s="237" t="s">
        <v>42</v>
      </c>
      <c r="AO33" s="138"/>
      <c r="AP33" s="138"/>
      <c r="AQ33" s="138"/>
      <c r="AR33" s="138"/>
      <c r="AS33" s="238"/>
      <c r="AT33" s="237">
        <v>2</v>
      </c>
      <c r="AU33" s="138"/>
      <c r="AV33" s="138"/>
      <c r="AW33" s="238"/>
      <c r="AX33" s="203" t="s">
        <v>43</v>
      </c>
      <c r="AY33" s="203"/>
      <c r="AZ33" s="203"/>
      <c r="BA33" s="203"/>
      <c r="BB33" s="203"/>
      <c r="BC33" s="203"/>
      <c r="BD33" s="203">
        <v>3</v>
      </c>
      <c r="BE33" s="203"/>
      <c r="BF33" s="203"/>
      <c r="BG33" s="203"/>
      <c r="BH33" s="224"/>
      <c r="BI33" s="225"/>
      <c r="BJ33" s="225"/>
      <c r="BK33" s="225"/>
      <c r="BL33" s="225"/>
      <c r="BM33" s="225"/>
      <c r="BN33" s="225"/>
      <c r="BO33" s="225"/>
      <c r="BP33" s="225"/>
      <c r="BQ33" s="225"/>
      <c r="BR33" s="225"/>
      <c r="BS33" s="225"/>
      <c r="BT33" s="225"/>
      <c r="BU33" s="226"/>
      <c r="CE33" s="63"/>
      <c r="CF33" s="63"/>
      <c r="CG33" s="63"/>
      <c r="CH33" s="63"/>
      <c r="CI33" s="63"/>
      <c r="CJ33" s="63"/>
      <c r="CK33" s="63">
        <v>14</v>
      </c>
    </row>
    <row r="34" spans="1:89" s="83" customFormat="1" ht="38.25" customHeight="1" x14ac:dyDescent="0.15">
      <c r="A34" s="218" t="s">
        <v>190</v>
      </c>
      <c r="B34" s="219"/>
      <c r="C34" s="219"/>
      <c r="D34" s="219"/>
      <c r="E34" s="219"/>
      <c r="F34" s="219"/>
      <c r="G34" s="219"/>
      <c r="H34" s="219"/>
      <c r="I34" s="219"/>
      <c r="J34" s="219"/>
      <c r="K34" s="220"/>
      <c r="L34" s="221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3"/>
      <c r="AB34" s="218" t="s">
        <v>191</v>
      </c>
      <c r="AC34" s="219"/>
      <c r="AD34" s="219"/>
      <c r="AE34" s="219"/>
      <c r="AF34" s="219"/>
      <c r="AG34" s="219"/>
      <c r="AH34" s="219"/>
      <c r="AI34" s="220"/>
      <c r="AJ34" s="221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3"/>
      <c r="AX34" s="218" t="s">
        <v>192</v>
      </c>
      <c r="AY34" s="219"/>
      <c r="AZ34" s="219"/>
      <c r="BA34" s="219"/>
      <c r="BB34" s="219"/>
      <c r="BC34" s="219"/>
      <c r="BD34" s="219"/>
      <c r="BE34" s="219"/>
      <c r="BF34" s="219"/>
      <c r="BG34" s="220"/>
      <c r="BH34" s="239" t="s">
        <v>193</v>
      </c>
      <c r="BI34" s="240"/>
      <c r="BJ34" s="240"/>
      <c r="BK34" s="240"/>
      <c r="BL34" s="240"/>
      <c r="BM34" s="240"/>
      <c r="BN34" s="240"/>
      <c r="BO34" s="240"/>
      <c r="BP34" s="240"/>
      <c r="BQ34" s="240"/>
      <c r="BR34" s="240"/>
      <c r="BS34" s="240"/>
      <c r="BT34" s="240"/>
      <c r="BU34" s="241"/>
      <c r="BW34" s="3"/>
      <c r="BX34" s="3"/>
      <c r="BY34" s="3"/>
      <c r="BZ34" s="84"/>
      <c r="CA34" s="84"/>
      <c r="CB34" s="84"/>
      <c r="CC34" s="84"/>
      <c r="CD34" s="84">
        <v>10</v>
      </c>
    </row>
    <row r="35" spans="1:89" x14ac:dyDescent="0.15">
      <c r="A35" s="233" t="s">
        <v>54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CE35" s="63"/>
      <c r="CF35" s="63"/>
      <c r="CG35" s="63"/>
      <c r="CH35" s="63"/>
      <c r="CI35" s="63"/>
      <c r="CJ35" s="63"/>
      <c r="CK35" s="63">
        <v>15</v>
      </c>
    </row>
    <row r="36" spans="1:89" x14ac:dyDescent="0.15">
      <c r="A36" s="234" t="s">
        <v>93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5" t="s">
        <v>187</v>
      </c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4" t="s">
        <v>105</v>
      </c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W36" s="63"/>
      <c r="BX36" s="64"/>
      <c r="BY36" s="64"/>
      <c r="BZ36" s="63"/>
      <c r="CA36" s="65"/>
      <c r="CB36" s="65"/>
      <c r="CC36" s="65"/>
    </row>
    <row r="37" spans="1:89" x14ac:dyDescent="0.15">
      <c r="A37" s="234" t="s">
        <v>55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50" t="s">
        <v>188</v>
      </c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0" t="s">
        <v>138</v>
      </c>
      <c r="AK37" s="251"/>
      <c r="AL37" s="251"/>
      <c r="AM37" s="251"/>
      <c r="AN37" s="234" t="s">
        <v>56</v>
      </c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W37" s="63"/>
      <c r="BX37" s="64"/>
      <c r="BY37" s="64"/>
      <c r="BZ37" s="63"/>
      <c r="CA37" s="65"/>
      <c r="CB37" s="65"/>
      <c r="CC37" s="65"/>
    </row>
    <row r="38" spans="1:89" ht="20.25" customHeight="1" x14ac:dyDescent="0.15">
      <c r="A38" s="245" t="s">
        <v>108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245"/>
      <c r="AI38" s="245"/>
      <c r="AJ38" s="245"/>
      <c r="AK38" s="245"/>
      <c r="AL38" s="245"/>
      <c r="AM38" s="245"/>
      <c r="AN38" s="245"/>
      <c r="AO38" s="245"/>
      <c r="AP38" s="245"/>
      <c r="AQ38" s="245"/>
      <c r="AR38" s="245"/>
      <c r="AS38" s="245"/>
      <c r="AT38" s="245"/>
      <c r="AU38" s="245"/>
      <c r="AV38" s="245"/>
      <c r="AW38" s="245"/>
      <c r="AX38" s="245"/>
      <c r="AY38" s="245"/>
      <c r="AZ38" s="245"/>
      <c r="BA38" s="245"/>
      <c r="BB38" s="245"/>
      <c r="BC38" s="245"/>
      <c r="BD38" s="245"/>
      <c r="BE38" s="245"/>
      <c r="BF38" s="245"/>
      <c r="BG38" s="245"/>
      <c r="BH38" s="245"/>
      <c r="BI38" s="245"/>
      <c r="BJ38" s="245"/>
      <c r="BK38" s="245"/>
      <c r="BL38" s="245"/>
      <c r="BM38" s="245"/>
      <c r="BN38" s="245"/>
      <c r="BO38" s="245"/>
      <c r="BP38" s="245"/>
      <c r="BQ38" s="245"/>
      <c r="BR38" s="245"/>
      <c r="BS38" s="245"/>
      <c r="BT38" s="245"/>
      <c r="BU38" s="245"/>
      <c r="BW38" s="62"/>
      <c r="BX38" s="62"/>
      <c r="BY38" s="62"/>
      <c r="BZ38" s="62"/>
    </row>
    <row r="39" spans="1:89" ht="6.75" customHeight="1" x14ac:dyDescent="0.15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W39" s="100" t="s">
        <v>36</v>
      </c>
      <c r="BX39" s="100"/>
      <c r="BY39" s="100"/>
      <c r="BZ39" s="62"/>
    </row>
    <row r="40" spans="1:89" ht="18.75" customHeight="1" x14ac:dyDescent="0.15">
      <c r="B40" s="246" t="s">
        <v>189</v>
      </c>
      <c r="C40" s="246"/>
      <c r="D40" s="246"/>
      <c r="E40" s="246"/>
      <c r="F40" s="247"/>
      <c r="G40" s="247"/>
      <c r="H40" s="247"/>
      <c r="I40" s="248" t="s">
        <v>59</v>
      </c>
      <c r="J40" s="248"/>
      <c r="K40" s="248"/>
      <c r="L40" s="247"/>
      <c r="M40" s="247"/>
      <c r="N40" s="247"/>
      <c r="O40" s="248" t="s">
        <v>60</v>
      </c>
      <c r="P40" s="248"/>
      <c r="Q40" s="248"/>
      <c r="R40" s="247"/>
      <c r="S40" s="247"/>
      <c r="T40" s="247"/>
      <c r="U40" s="249" t="s">
        <v>61</v>
      </c>
      <c r="V40" s="249"/>
      <c r="W40" s="249"/>
      <c r="BW40" s="100"/>
      <c r="BX40" s="100"/>
      <c r="BY40" s="100"/>
      <c r="BZ40" s="62"/>
    </row>
    <row r="41" spans="1:89" ht="3.75" customHeight="1" x14ac:dyDescent="0.15">
      <c r="A41" s="6"/>
      <c r="B41" s="17"/>
      <c r="C41" s="17"/>
      <c r="D41" s="17"/>
      <c r="E41" s="17"/>
      <c r="F41" s="18"/>
      <c r="G41" s="18"/>
      <c r="H41" s="18"/>
      <c r="I41" s="19"/>
      <c r="J41" s="19"/>
      <c r="K41" s="19"/>
      <c r="L41" s="18"/>
      <c r="M41" s="18"/>
      <c r="N41" s="18"/>
      <c r="O41" s="19"/>
      <c r="P41" s="19"/>
      <c r="Q41" s="19"/>
      <c r="R41" s="18"/>
      <c r="S41" s="18"/>
      <c r="T41" s="18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62"/>
      <c r="BX41" s="62"/>
      <c r="BY41" s="62"/>
      <c r="BZ41" s="62"/>
    </row>
    <row r="42" spans="1:89" ht="12.75" customHeight="1" x14ac:dyDescent="0.15">
      <c r="B42" s="20"/>
      <c r="C42" s="20"/>
      <c r="D42" s="20"/>
      <c r="E42" s="20"/>
      <c r="F42" s="20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10" t="s">
        <v>62</v>
      </c>
      <c r="AJ42" s="310"/>
      <c r="AK42" s="310"/>
      <c r="AL42" s="310"/>
      <c r="AO42" s="242" t="s">
        <v>63</v>
      </c>
      <c r="AP42" s="242"/>
      <c r="AQ42" s="242"/>
      <c r="AR42" s="242"/>
      <c r="AS42" s="243"/>
      <c r="AT42" s="243"/>
      <c r="AU42" s="243"/>
      <c r="AV42" s="243"/>
      <c r="AW42" s="243"/>
      <c r="AX42" s="243"/>
      <c r="AY42" s="243"/>
      <c r="AZ42" s="243"/>
      <c r="BA42" s="243"/>
      <c r="BB42" s="243"/>
      <c r="BC42" s="243"/>
      <c r="BD42" s="243"/>
      <c r="BE42" s="243"/>
      <c r="BF42" s="243"/>
      <c r="BG42" s="243"/>
      <c r="BH42" s="243"/>
      <c r="BI42" s="243"/>
      <c r="BJ42" s="243"/>
      <c r="BK42" s="243"/>
      <c r="BL42" s="243"/>
      <c r="BM42" s="243"/>
      <c r="BN42" s="243"/>
      <c r="BO42" s="242" t="s">
        <v>64</v>
      </c>
      <c r="BP42" s="242"/>
      <c r="BQ42" s="242"/>
      <c r="BR42" s="242"/>
      <c r="BW42" s="62"/>
      <c r="BX42" s="62"/>
      <c r="BY42" s="62"/>
      <c r="BZ42" s="62"/>
    </row>
    <row r="43" spans="1:89" x14ac:dyDescent="0.15">
      <c r="B43" s="20"/>
      <c r="C43" s="20"/>
      <c r="D43" s="20"/>
      <c r="E43" s="20"/>
      <c r="F43" s="20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248"/>
      <c r="AJ43" s="248"/>
      <c r="AK43" s="248"/>
      <c r="AL43" s="248"/>
      <c r="AO43" s="143"/>
      <c r="AP43" s="143"/>
      <c r="AQ43" s="143"/>
      <c r="AR43" s="143"/>
      <c r="AS43" s="244"/>
      <c r="AT43" s="244"/>
      <c r="AU43" s="244"/>
      <c r="AV43" s="244"/>
      <c r="AW43" s="244"/>
      <c r="AX43" s="244"/>
      <c r="AY43" s="244"/>
      <c r="AZ43" s="244"/>
      <c r="BA43" s="244"/>
      <c r="BB43" s="244"/>
      <c r="BC43" s="244"/>
      <c r="BD43" s="244"/>
      <c r="BE43" s="244"/>
      <c r="BF43" s="244"/>
      <c r="BG43" s="244"/>
      <c r="BH43" s="244"/>
      <c r="BI43" s="244"/>
      <c r="BJ43" s="244"/>
      <c r="BK43" s="244"/>
      <c r="BL43" s="244"/>
      <c r="BM43" s="244"/>
      <c r="BN43" s="244"/>
      <c r="BO43" s="143"/>
      <c r="BP43" s="143"/>
      <c r="BQ43" s="143"/>
      <c r="BR43" s="143"/>
      <c r="BW43" s="62"/>
      <c r="BX43" s="62"/>
      <c r="BY43" s="62"/>
      <c r="BZ43" s="62"/>
    </row>
    <row r="45" spans="1:89" x14ac:dyDescent="0.15">
      <c r="AJ45" s="21"/>
      <c r="AK45" s="21"/>
      <c r="AL45" s="21"/>
      <c r="AM45" s="21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X45" s="23"/>
      <c r="BY45" s="23"/>
    </row>
    <row r="46" spans="1:89" x14ac:dyDescent="0.15">
      <c r="AJ46" s="21"/>
      <c r="AK46" s="21"/>
      <c r="AL46" s="21"/>
      <c r="AM46" s="21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X46" s="23"/>
      <c r="BY46" s="23"/>
    </row>
    <row r="47" spans="1:89" x14ac:dyDescent="0.15">
      <c r="AJ47" s="21"/>
      <c r="AK47" s="21"/>
      <c r="AL47" s="21"/>
      <c r="AM47" s="21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X47" s="23"/>
      <c r="BY47" s="23"/>
    </row>
    <row r="49" spans="45:59" x14ac:dyDescent="0.15">
      <c r="AS49" s="65"/>
      <c r="AT49" s="65"/>
      <c r="AU49" s="85">
        <f t="shared" ref="AU49:AU66" si="0">COUNTIF($AT$13:$AW$30,AT13)+COUNTIF($AT$112:$AW$131,AT13)</f>
        <v>0</v>
      </c>
      <c r="AV49" s="85"/>
      <c r="AW49" s="85"/>
      <c r="AX49" s="85"/>
      <c r="AY49" s="66"/>
      <c r="AZ49" s="66"/>
      <c r="BA49" s="66"/>
      <c r="BB49" s="66"/>
      <c r="BC49" s="66"/>
      <c r="BD49" s="85">
        <f t="shared" ref="BD49:BD66" si="1">COUNTIF($BD$13:$BG$30,BD13)+COUNTIF($BD$112:$BG$131,BD13)</f>
        <v>0</v>
      </c>
      <c r="BE49" s="85"/>
      <c r="BF49" s="85"/>
      <c r="BG49" s="85"/>
    </row>
    <row r="50" spans="45:59" x14ac:dyDescent="0.15">
      <c r="AS50" s="65"/>
      <c r="AT50" s="65"/>
      <c r="AU50" s="85">
        <f t="shared" si="0"/>
        <v>0</v>
      </c>
      <c r="AV50" s="85"/>
      <c r="AW50" s="85"/>
      <c r="AX50" s="85"/>
      <c r="AY50" s="66"/>
      <c r="AZ50" s="66"/>
      <c r="BA50" s="66"/>
      <c r="BB50" s="66"/>
      <c r="BC50" s="66"/>
      <c r="BD50" s="85">
        <f t="shared" si="1"/>
        <v>0</v>
      </c>
      <c r="BE50" s="85"/>
      <c r="BF50" s="85"/>
      <c r="BG50" s="85"/>
    </row>
    <row r="51" spans="45:59" x14ac:dyDescent="0.15">
      <c r="AS51" s="65"/>
      <c r="AT51" s="65"/>
      <c r="AU51" s="85">
        <f t="shared" si="0"/>
        <v>0</v>
      </c>
      <c r="AV51" s="85"/>
      <c r="AW51" s="85"/>
      <c r="AX51" s="85"/>
      <c r="AY51" s="66"/>
      <c r="AZ51" s="66"/>
      <c r="BA51" s="66"/>
      <c r="BB51" s="66"/>
      <c r="BC51" s="66"/>
      <c r="BD51" s="85">
        <f t="shared" si="1"/>
        <v>0</v>
      </c>
      <c r="BE51" s="85"/>
      <c r="BF51" s="85"/>
      <c r="BG51" s="85"/>
    </row>
    <row r="52" spans="45:59" x14ac:dyDescent="0.15">
      <c r="AS52" s="65"/>
      <c r="AT52" s="65"/>
      <c r="AU52" s="85">
        <f t="shared" si="0"/>
        <v>0</v>
      </c>
      <c r="AV52" s="85"/>
      <c r="AW52" s="85"/>
      <c r="AX52" s="85"/>
      <c r="AY52" s="66"/>
      <c r="AZ52" s="66"/>
      <c r="BA52" s="66"/>
      <c r="BB52" s="66"/>
      <c r="BC52" s="66"/>
      <c r="BD52" s="85">
        <f t="shared" si="1"/>
        <v>0</v>
      </c>
      <c r="BE52" s="85"/>
      <c r="BF52" s="85"/>
      <c r="BG52" s="85"/>
    </row>
    <row r="53" spans="45:59" x14ac:dyDescent="0.15">
      <c r="AS53" s="65"/>
      <c r="AT53" s="65"/>
      <c r="AU53" s="85">
        <f t="shared" si="0"/>
        <v>0</v>
      </c>
      <c r="AV53" s="85"/>
      <c r="AW53" s="85"/>
      <c r="AX53" s="85"/>
      <c r="AY53" s="66"/>
      <c r="AZ53" s="66"/>
      <c r="BA53" s="66"/>
      <c r="BB53" s="66"/>
      <c r="BC53" s="66"/>
      <c r="BD53" s="85">
        <f t="shared" si="1"/>
        <v>0</v>
      </c>
      <c r="BE53" s="85"/>
      <c r="BF53" s="85"/>
      <c r="BG53" s="85"/>
    </row>
    <row r="54" spans="45:59" x14ac:dyDescent="0.15">
      <c r="AS54" s="65"/>
      <c r="AT54" s="65"/>
      <c r="AU54" s="85">
        <f t="shared" si="0"/>
        <v>0</v>
      </c>
      <c r="AV54" s="85"/>
      <c r="AW54" s="85"/>
      <c r="AX54" s="85"/>
      <c r="AY54" s="66"/>
      <c r="AZ54" s="66"/>
      <c r="BA54" s="66"/>
      <c r="BB54" s="66"/>
      <c r="BC54" s="66"/>
      <c r="BD54" s="85">
        <f t="shared" si="1"/>
        <v>0</v>
      </c>
      <c r="BE54" s="85"/>
      <c r="BF54" s="85"/>
      <c r="BG54" s="85"/>
    </row>
    <row r="55" spans="45:59" x14ac:dyDescent="0.15">
      <c r="AS55" s="65"/>
      <c r="AT55" s="65"/>
      <c r="AU55" s="85">
        <f t="shared" si="0"/>
        <v>0</v>
      </c>
      <c r="AV55" s="85"/>
      <c r="AW55" s="85"/>
      <c r="AX55" s="85"/>
      <c r="AY55" s="66"/>
      <c r="AZ55" s="66"/>
      <c r="BA55" s="66"/>
      <c r="BB55" s="66"/>
      <c r="BC55" s="66"/>
      <c r="BD55" s="85">
        <f t="shared" si="1"/>
        <v>0</v>
      </c>
      <c r="BE55" s="85"/>
      <c r="BF55" s="85"/>
      <c r="BG55" s="85"/>
    </row>
    <row r="56" spans="45:59" x14ac:dyDescent="0.15">
      <c r="AS56" s="65"/>
      <c r="AT56" s="65"/>
      <c r="AU56" s="85">
        <f t="shared" si="0"/>
        <v>0</v>
      </c>
      <c r="AV56" s="85"/>
      <c r="AW56" s="85"/>
      <c r="AX56" s="85"/>
      <c r="AY56" s="66"/>
      <c r="AZ56" s="66"/>
      <c r="BA56" s="66"/>
      <c r="BB56" s="66"/>
      <c r="BC56" s="66"/>
      <c r="BD56" s="85">
        <f t="shared" si="1"/>
        <v>0</v>
      </c>
      <c r="BE56" s="85"/>
      <c r="BF56" s="85"/>
      <c r="BG56" s="85"/>
    </row>
    <row r="57" spans="45:59" x14ac:dyDescent="0.15">
      <c r="AS57" s="65"/>
      <c r="AT57" s="65"/>
      <c r="AU57" s="85">
        <f t="shared" si="0"/>
        <v>0</v>
      </c>
      <c r="AV57" s="85"/>
      <c r="AW57" s="85"/>
      <c r="AX57" s="85"/>
      <c r="AY57" s="66"/>
      <c r="AZ57" s="66"/>
      <c r="BA57" s="66"/>
      <c r="BB57" s="66"/>
      <c r="BC57" s="66"/>
      <c r="BD57" s="85">
        <f t="shared" si="1"/>
        <v>0</v>
      </c>
      <c r="BE57" s="85"/>
      <c r="BF57" s="85"/>
      <c r="BG57" s="85"/>
    </row>
    <row r="58" spans="45:59" x14ac:dyDescent="0.15">
      <c r="AS58" s="65"/>
      <c r="AT58" s="65"/>
      <c r="AU58" s="85">
        <f t="shared" si="0"/>
        <v>0</v>
      </c>
      <c r="AV58" s="85"/>
      <c r="AW58" s="85"/>
      <c r="AX58" s="85"/>
      <c r="AY58" s="66"/>
      <c r="AZ58" s="66"/>
      <c r="BA58" s="66"/>
      <c r="BB58" s="66"/>
      <c r="BC58" s="66"/>
      <c r="BD58" s="85">
        <f t="shared" si="1"/>
        <v>0</v>
      </c>
      <c r="BE58" s="85"/>
      <c r="BF58" s="85"/>
      <c r="BG58" s="85"/>
    </row>
    <row r="59" spans="45:59" x14ac:dyDescent="0.15">
      <c r="AS59" s="65"/>
      <c r="AT59" s="65"/>
      <c r="AU59" s="85">
        <f t="shared" si="0"/>
        <v>0</v>
      </c>
      <c r="AV59" s="85"/>
      <c r="AW59" s="85"/>
      <c r="AX59" s="85"/>
      <c r="AY59" s="66"/>
      <c r="AZ59" s="66"/>
      <c r="BA59" s="66"/>
      <c r="BB59" s="66"/>
      <c r="BC59" s="66"/>
      <c r="BD59" s="85">
        <f t="shared" si="1"/>
        <v>0</v>
      </c>
      <c r="BE59" s="85"/>
      <c r="BF59" s="85"/>
      <c r="BG59" s="85"/>
    </row>
    <row r="60" spans="45:59" x14ac:dyDescent="0.15">
      <c r="AS60" s="65"/>
      <c r="AT60" s="65"/>
      <c r="AU60" s="85">
        <f t="shared" si="0"/>
        <v>0</v>
      </c>
      <c r="AV60" s="85"/>
      <c r="AW60" s="85"/>
      <c r="AX60" s="85"/>
      <c r="AY60" s="66"/>
      <c r="AZ60" s="66"/>
      <c r="BA60" s="66"/>
      <c r="BB60" s="66"/>
      <c r="BC60" s="66"/>
      <c r="BD60" s="85">
        <f t="shared" si="1"/>
        <v>0</v>
      </c>
      <c r="BE60" s="85"/>
      <c r="BF60" s="85"/>
      <c r="BG60" s="85"/>
    </row>
    <row r="61" spans="45:59" x14ac:dyDescent="0.15">
      <c r="AS61" s="65"/>
      <c r="AT61" s="65"/>
      <c r="AU61" s="85">
        <f t="shared" si="0"/>
        <v>0</v>
      </c>
      <c r="AV61" s="85"/>
      <c r="AW61" s="85"/>
      <c r="AX61" s="85"/>
      <c r="AY61" s="66"/>
      <c r="AZ61" s="66"/>
      <c r="BA61" s="66"/>
      <c r="BB61" s="66"/>
      <c r="BC61" s="66"/>
      <c r="BD61" s="85">
        <f t="shared" si="1"/>
        <v>0</v>
      </c>
      <c r="BE61" s="85"/>
      <c r="BF61" s="85"/>
      <c r="BG61" s="85"/>
    </row>
    <row r="62" spans="45:59" x14ac:dyDescent="0.15">
      <c r="AS62" s="65"/>
      <c r="AT62" s="65"/>
      <c r="AU62" s="85">
        <f t="shared" si="0"/>
        <v>0</v>
      </c>
      <c r="AV62" s="85"/>
      <c r="AW62" s="85"/>
      <c r="AX62" s="85"/>
      <c r="AY62" s="66"/>
      <c r="AZ62" s="66"/>
      <c r="BA62" s="66"/>
      <c r="BB62" s="66"/>
      <c r="BC62" s="66"/>
      <c r="BD62" s="85">
        <f t="shared" si="1"/>
        <v>0</v>
      </c>
      <c r="BE62" s="85"/>
      <c r="BF62" s="85"/>
      <c r="BG62" s="85"/>
    </row>
    <row r="63" spans="45:59" x14ac:dyDescent="0.15">
      <c r="AS63" s="65"/>
      <c r="AT63" s="65"/>
      <c r="AU63" s="85">
        <f t="shared" si="0"/>
        <v>0</v>
      </c>
      <c r="AV63" s="85"/>
      <c r="AW63" s="85"/>
      <c r="AX63" s="85"/>
      <c r="AY63" s="66"/>
      <c r="AZ63" s="66"/>
      <c r="BA63" s="66"/>
      <c r="BB63" s="66"/>
      <c r="BC63" s="66"/>
      <c r="BD63" s="85">
        <f t="shared" si="1"/>
        <v>0</v>
      </c>
      <c r="BE63" s="85"/>
      <c r="BF63" s="85"/>
      <c r="BG63" s="85"/>
    </row>
    <row r="64" spans="45:59" x14ac:dyDescent="0.15">
      <c r="AS64" s="65"/>
      <c r="AT64" s="65"/>
      <c r="AU64" s="85">
        <f t="shared" si="0"/>
        <v>0</v>
      </c>
      <c r="AV64" s="85"/>
      <c r="AW64" s="85"/>
      <c r="AX64" s="85"/>
      <c r="AY64" s="66"/>
      <c r="AZ64" s="66"/>
      <c r="BA64" s="66"/>
      <c r="BB64" s="66"/>
      <c r="BC64" s="66"/>
      <c r="BD64" s="85">
        <f t="shared" si="1"/>
        <v>0</v>
      </c>
      <c r="BE64" s="85"/>
      <c r="BF64" s="85"/>
      <c r="BG64" s="85"/>
    </row>
    <row r="65" spans="45:59" x14ac:dyDescent="0.15">
      <c r="AS65" s="65"/>
      <c r="AT65" s="65"/>
      <c r="AU65" s="85">
        <f t="shared" si="0"/>
        <v>0</v>
      </c>
      <c r="AV65" s="85"/>
      <c r="AW65" s="85"/>
      <c r="AX65" s="85"/>
      <c r="AY65" s="66"/>
      <c r="AZ65" s="66"/>
      <c r="BA65" s="66"/>
      <c r="BB65" s="66"/>
      <c r="BC65" s="66"/>
      <c r="BD65" s="85">
        <f t="shared" si="1"/>
        <v>0</v>
      </c>
      <c r="BE65" s="85"/>
      <c r="BF65" s="85"/>
      <c r="BG65" s="85"/>
    </row>
    <row r="66" spans="45:59" x14ac:dyDescent="0.15">
      <c r="AS66" s="65"/>
      <c r="AT66" s="65"/>
      <c r="AU66" s="85">
        <f t="shared" si="0"/>
        <v>0</v>
      </c>
      <c r="AV66" s="85"/>
      <c r="AW66" s="85"/>
      <c r="AX66" s="85"/>
      <c r="AY66" s="66"/>
      <c r="AZ66" s="66"/>
      <c r="BA66" s="66"/>
      <c r="BB66" s="66"/>
      <c r="BC66" s="66"/>
      <c r="BD66" s="85">
        <f t="shared" si="1"/>
        <v>0</v>
      </c>
      <c r="BE66" s="85"/>
      <c r="BF66" s="85"/>
      <c r="BG66" s="85"/>
    </row>
    <row r="67" spans="45:59" x14ac:dyDescent="0.15">
      <c r="AS67" s="65"/>
      <c r="AT67" s="65"/>
      <c r="AU67" s="85">
        <f>COUNTIF($AT$13:$AW$30,#REF!)+COUNTIF($AT$112:$AW$131,#REF!)</f>
        <v>0</v>
      </c>
      <c r="AV67" s="85"/>
      <c r="AW67" s="85"/>
      <c r="AX67" s="85"/>
      <c r="AY67" s="66"/>
      <c r="AZ67" s="66"/>
      <c r="BA67" s="66"/>
      <c r="BB67" s="66"/>
      <c r="BC67" s="66"/>
      <c r="BD67" s="85">
        <f>COUNTIF($BD$13:$BG$30,#REF!)+COUNTIF($BD$112:$BG$131,#REF!)</f>
        <v>0</v>
      </c>
      <c r="BE67" s="85"/>
      <c r="BF67" s="85"/>
      <c r="BG67" s="85"/>
    </row>
    <row r="68" spans="45:59" x14ac:dyDescent="0.15">
      <c r="AS68" s="65"/>
      <c r="AT68" s="65"/>
      <c r="AU68" s="85">
        <f>COUNTIF($AT$13:$AW$30,#REF!)+COUNTIF($AT$112:$AW$131,#REF!)</f>
        <v>0</v>
      </c>
      <c r="AV68" s="85"/>
      <c r="AW68" s="85"/>
      <c r="AX68" s="85"/>
      <c r="AY68" s="66"/>
      <c r="AZ68" s="66"/>
      <c r="BA68" s="66"/>
      <c r="BB68" s="66"/>
      <c r="BC68" s="66"/>
      <c r="BD68" s="85">
        <f>COUNTIF($BD$13:$BG$30,#REF!)+COUNTIF($BD$112:$BG$131,#REF!)</f>
        <v>0</v>
      </c>
      <c r="BE68" s="85"/>
      <c r="BF68" s="85"/>
      <c r="BG68" s="85"/>
    </row>
    <row r="69" spans="45:59" x14ac:dyDescent="0.15">
      <c r="AS69" s="65"/>
      <c r="AT69" s="65"/>
      <c r="AU69" s="85">
        <f t="shared" ref="AU69:AU88" si="2">COUNTIF($AT$13:$AW$30,AT112)+COUNTIF($AT$112:$AW$131,AT112)</f>
        <v>0</v>
      </c>
      <c r="AV69" s="85"/>
      <c r="AW69" s="85"/>
      <c r="AX69" s="85"/>
      <c r="AY69" s="66"/>
      <c r="AZ69" s="66"/>
      <c r="BA69" s="66"/>
      <c r="BB69" s="66"/>
      <c r="BC69" s="66"/>
      <c r="BD69" s="85">
        <f t="shared" ref="BD69:BD88" si="3">COUNTIF($BD$13:$BG$30,BD112)+COUNTIF($BD$112:$BG$131,BD112)</f>
        <v>0</v>
      </c>
      <c r="BE69" s="85"/>
      <c r="BF69" s="85"/>
      <c r="BG69" s="85"/>
    </row>
    <row r="70" spans="45:59" x14ac:dyDescent="0.15">
      <c r="AS70" s="65"/>
      <c r="AT70" s="65"/>
      <c r="AU70" s="85">
        <f t="shared" si="2"/>
        <v>0</v>
      </c>
      <c r="AV70" s="85"/>
      <c r="AW70" s="85"/>
      <c r="AX70" s="85"/>
      <c r="AY70" s="67"/>
      <c r="AZ70" s="67"/>
      <c r="BA70" s="67"/>
      <c r="BB70" s="67"/>
      <c r="BC70" s="67"/>
      <c r="BD70" s="85">
        <f t="shared" si="3"/>
        <v>0</v>
      </c>
      <c r="BE70" s="85"/>
      <c r="BF70" s="85"/>
      <c r="BG70" s="85"/>
    </row>
    <row r="71" spans="45:59" x14ac:dyDescent="0.15">
      <c r="AS71" s="65"/>
      <c r="AT71" s="65"/>
      <c r="AU71" s="85">
        <f t="shared" si="2"/>
        <v>0</v>
      </c>
      <c r="AV71" s="85"/>
      <c r="AW71" s="85"/>
      <c r="AX71" s="85"/>
      <c r="AY71" s="67"/>
      <c r="AZ71" s="67"/>
      <c r="BA71" s="67"/>
      <c r="BB71" s="67"/>
      <c r="BC71" s="67"/>
      <c r="BD71" s="85">
        <f t="shared" si="3"/>
        <v>0</v>
      </c>
      <c r="BE71" s="85"/>
      <c r="BF71" s="85"/>
      <c r="BG71" s="85"/>
    </row>
    <row r="72" spans="45:59" x14ac:dyDescent="0.15">
      <c r="AS72" s="65"/>
      <c r="AT72" s="65"/>
      <c r="AU72" s="85">
        <f t="shared" si="2"/>
        <v>0</v>
      </c>
      <c r="AV72" s="85"/>
      <c r="AW72" s="85"/>
      <c r="AX72" s="85"/>
      <c r="AY72" s="67"/>
      <c r="AZ72" s="67"/>
      <c r="BA72" s="67"/>
      <c r="BB72" s="67"/>
      <c r="BC72" s="67"/>
      <c r="BD72" s="85">
        <f t="shared" si="3"/>
        <v>0</v>
      </c>
      <c r="BE72" s="85"/>
      <c r="BF72" s="85"/>
      <c r="BG72" s="85"/>
    </row>
    <row r="73" spans="45:59" x14ac:dyDescent="0.15">
      <c r="AS73" s="65"/>
      <c r="AT73" s="65"/>
      <c r="AU73" s="85">
        <f t="shared" si="2"/>
        <v>0</v>
      </c>
      <c r="AV73" s="85"/>
      <c r="AW73" s="85"/>
      <c r="AX73" s="85"/>
      <c r="AY73" s="67"/>
      <c r="AZ73" s="67"/>
      <c r="BA73" s="67"/>
      <c r="BB73" s="67"/>
      <c r="BC73" s="67"/>
      <c r="BD73" s="85">
        <f t="shared" si="3"/>
        <v>0</v>
      </c>
      <c r="BE73" s="85"/>
      <c r="BF73" s="85"/>
      <c r="BG73" s="85"/>
    </row>
    <row r="74" spans="45:59" x14ac:dyDescent="0.15">
      <c r="AS74" s="65"/>
      <c r="AT74" s="65"/>
      <c r="AU74" s="85">
        <f t="shared" si="2"/>
        <v>0</v>
      </c>
      <c r="AV74" s="85"/>
      <c r="AW74" s="85"/>
      <c r="AX74" s="85"/>
      <c r="AY74" s="67"/>
      <c r="AZ74" s="67"/>
      <c r="BA74" s="67"/>
      <c r="BB74" s="67"/>
      <c r="BC74" s="67"/>
      <c r="BD74" s="85">
        <f t="shared" si="3"/>
        <v>0</v>
      </c>
      <c r="BE74" s="85"/>
      <c r="BF74" s="85"/>
      <c r="BG74" s="85"/>
    </row>
    <row r="75" spans="45:59" x14ac:dyDescent="0.15">
      <c r="AS75" s="65"/>
      <c r="AT75" s="65"/>
      <c r="AU75" s="85">
        <f t="shared" si="2"/>
        <v>0</v>
      </c>
      <c r="AV75" s="85"/>
      <c r="AW75" s="85"/>
      <c r="AX75" s="85"/>
      <c r="AY75" s="67"/>
      <c r="AZ75" s="67"/>
      <c r="BA75" s="67"/>
      <c r="BB75" s="67"/>
      <c r="BC75" s="67"/>
      <c r="BD75" s="85">
        <f t="shared" si="3"/>
        <v>0</v>
      </c>
      <c r="BE75" s="85"/>
      <c r="BF75" s="85"/>
      <c r="BG75" s="85"/>
    </row>
    <row r="76" spans="45:59" x14ac:dyDescent="0.15">
      <c r="AS76" s="65"/>
      <c r="AT76" s="65"/>
      <c r="AU76" s="85">
        <f t="shared" si="2"/>
        <v>0</v>
      </c>
      <c r="AV76" s="85"/>
      <c r="AW76" s="85"/>
      <c r="AX76" s="85"/>
      <c r="AY76" s="67"/>
      <c r="AZ76" s="67"/>
      <c r="BA76" s="67"/>
      <c r="BB76" s="67"/>
      <c r="BC76" s="67"/>
      <c r="BD76" s="85">
        <f t="shared" si="3"/>
        <v>0</v>
      </c>
      <c r="BE76" s="85"/>
      <c r="BF76" s="85"/>
      <c r="BG76" s="85"/>
    </row>
    <row r="77" spans="45:59" x14ac:dyDescent="0.15">
      <c r="AS77" s="65"/>
      <c r="AT77" s="65"/>
      <c r="AU77" s="85">
        <f t="shared" si="2"/>
        <v>0</v>
      </c>
      <c r="AV77" s="85"/>
      <c r="AW77" s="85"/>
      <c r="AX77" s="85"/>
      <c r="AY77" s="67"/>
      <c r="AZ77" s="67"/>
      <c r="BA77" s="67"/>
      <c r="BB77" s="67"/>
      <c r="BC77" s="67"/>
      <c r="BD77" s="85">
        <f t="shared" si="3"/>
        <v>0</v>
      </c>
      <c r="BE77" s="85"/>
      <c r="BF77" s="85"/>
      <c r="BG77" s="85"/>
    </row>
    <row r="78" spans="45:59" x14ac:dyDescent="0.15">
      <c r="AS78" s="65"/>
      <c r="AT78" s="65"/>
      <c r="AU78" s="85">
        <f t="shared" si="2"/>
        <v>0</v>
      </c>
      <c r="AV78" s="85"/>
      <c r="AW78" s="85"/>
      <c r="AX78" s="85"/>
      <c r="AY78" s="67"/>
      <c r="AZ78" s="67"/>
      <c r="BA78" s="67"/>
      <c r="BB78" s="67"/>
      <c r="BC78" s="67"/>
      <c r="BD78" s="85">
        <f t="shared" si="3"/>
        <v>0</v>
      </c>
      <c r="BE78" s="85"/>
      <c r="BF78" s="85"/>
      <c r="BG78" s="85"/>
    </row>
    <row r="79" spans="45:59" x14ac:dyDescent="0.15">
      <c r="AS79" s="65"/>
      <c r="AT79" s="65"/>
      <c r="AU79" s="85">
        <f t="shared" si="2"/>
        <v>0</v>
      </c>
      <c r="AV79" s="85"/>
      <c r="AW79" s="85"/>
      <c r="AX79" s="85"/>
      <c r="AY79" s="67"/>
      <c r="AZ79" s="67"/>
      <c r="BA79" s="67"/>
      <c r="BB79" s="67"/>
      <c r="BC79" s="67"/>
      <c r="BD79" s="85">
        <f t="shared" si="3"/>
        <v>0</v>
      </c>
      <c r="BE79" s="85"/>
      <c r="BF79" s="85"/>
      <c r="BG79" s="85"/>
    </row>
    <row r="80" spans="45:59" x14ac:dyDescent="0.15">
      <c r="AS80" s="65"/>
      <c r="AT80" s="65"/>
      <c r="AU80" s="85">
        <f t="shared" si="2"/>
        <v>0</v>
      </c>
      <c r="AV80" s="85"/>
      <c r="AW80" s="85"/>
      <c r="AX80" s="85"/>
      <c r="AY80" s="67"/>
      <c r="AZ80" s="67"/>
      <c r="BA80" s="67"/>
      <c r="BB80" s="67"/>
      <c r="BC80" s="67"/>
      <c r="BD80" s="85">
        <f t="shared" si="3"/>
        <v>0</v>
      </c>
      <c r="BE80" s="85"/>
      <c r="BF80" s="85"/>
      <c r="BG80" s="85"/>
    </row>
    <row r="81" spans="45:59" x14ac:dyDescent="0.15">
      <c r="AS81" s="65"/>
      <c r="AT81" s="65"/>
      <c r="AU81" s="85">
        <f t="shared" si="2"/>
        <v>0</v>
      </c>
      <c r="AV81" s="85"/>
      <c r="AW81" s="85"/>
      <c r="AX81" s="85"/>
      <c r="AY81" s="67"/>
      <c r="AZ81" s="67"/>
      <c r="BA81" s="67"/>
      <c r="BB81" s="67"/>
      <c r="BC81" s="67"/>
      <c r="BD81" s="85">
        <f t="shared" si="3"/>
        <v>0</v>
      </c>
      <c r="BE81" s="85"/>
      <c r="BF81" s="85"/>
      <c r="BG81" s="85"/>
    </row>
    <row r="82" spans="45:59" x14ac:dyDescent="0.15">
      <c r="AS82" s="65"/>
      <c r="AT82" s="65"/>
      <c r="AU82" s="85">
        <f t="shared" si="2"/>
        <v>0</v>
      </c>
      <c r="AV82" s="85"/>
      <c r="AW82" s="85"/>
      <c r="AX82" s="85"/>
      <c r="AY82" s="67"/>
      <c r="AZ82" s="67"/>
      <c r="BA82" s="67"/>
      <c r="BB82" s="67"/>
      <c r="BC82" s="67"/>
      <c r="BD82" s="85">
        <f t="shared" si="3"/>
        <v>0</v>
      </c>
      <c r="BE82" s="85"/>
      <c r="BF82" s="85"/>
      <c r="BG82" s="85"/>
    </row>
    <row r="83" spans="45:59" x14ac:dyDescent="0.15">
      <c r="AS83" s="65"/>
      <c r="AT83" s="65"/>
      <c r="AU83" s="85">
        <f t="shared" si="2"/>
        <v>0</v>
      </c>
      <c r="AV83" s="85"/>
      <c r="AW83" s="85"/>
      <c r="AX83" s="85"/>
      <c r="AY83" s="67"/>
      <c r="AZ83" s="67"/>
      <c r="BA83" s="67"/>
      <c r="BB83" s="67"/>
      <c r="BC83" s="67"/>
      <c r="BD83" s="85">
        <f t="shared" si="3"/>
        <v>0</v>
      </c>
      <c r="BE83" s="85"/>
      <c r="BF83" s="85"/>
      <c r="BG83" s="85"/>
    </row>
    <row r="84" spans="45:59" x14ac:dyDescent="0.15">
      <c r="AS84" s="65"/>
      <c r="AT84" s="65"/>
      <c r="AU84" s="85">
        <f t="shared" si="2"/>
        <v>0</v>
      </c>
      <c r="AV84" s="85"/>
      <c r="AW84" s="85"/>
      <c r="AX84" s="85"/>
      <c r="AY84" s="67"/>
      <c r="AZ84" s="67"/>
      <c r="BA84" s="67"/>
      <c r="BB84" s="67"/>
      <c r="BC84" s="67"/>
      <c r="BD84" s="85">
        <f t="shared" si="3"/>
        <v>0</v>
      </c>
      <c r="BE84" s="85"/>
      <c r="BF84" s="85"/>
      <c r="BG84" s="85"/>
    </row>
    <row r="85" spans="45:59" x14ac:dyDescent="0.15">
      <c r="AS85" s="65"/>
      <c r="AT85" s="65"/>
      <c r="AU85" s="85">
        <f t="shared" si="2"/>
        <v>0</v>
      </c>
      <c r="AV85" s="85"/>
      <c r="AW85" s="85"/>
      <c r="AX85" s="85"/>
      <c r="AY85" s="67"/>
      <c r="AZ85" s="67"/>
      <c r="BA85" s="67"/>
      <c r="BB85" s="67"/>
      <c r="BC85" s="67"/>
      <c r="BD85" s="85">
        <f t="shared" si="3"/>
        <v>0</v>
      </c>
      <c r="BE85" s="85"/>
      <c r="BF85" s="85"/>
      <c r="BG85" s="85"/>
    </row>
    <row r="86" spans="45:59" x14ac:dyDescent="0.15">
      <c r="AS86" s="65"/>
      <c r="AT86" s="65"/>
      <c r="AU86" s="85">
        <f t="shared" si="2"/>
        <v>0</v>
      </c>
      <c r="AV86" s="85"/>
      <c r="AW86" s="85"/>
      <c r="AX86" s="85"/>
      <c r="AY86" s="67"/>
      <c r="AZ86" s="67"/>
      <c r="BA86" s="67"/>
      <c r="BB86" s="67"/>
      <c r="BC86" s="67"/>
      <c r="BD86" s="85">
        <f t="shared" si="3"/>
        <v>0</v>
      </c>
      <c r="BE86" s="85"/>
      <c r="BF86" s="85"/>
      <c r="BG86" s="85"/>
    </row>
    <row r="87" spans="45:59" x14ac:dyDescent="0.15">
      <c r="AS87" s="65"/>
      <c r="AT87" s="65"/>
      <c r="AU87" s="85">
        <f t="shared" si="2"/>
        <v>0</v>
      </c>
      <c r="AV87" s="85"/>
      <c r="AW87" s="85"/>
      <c r="AX87" s="85"/>
      <c r="AY87" s="67"/>
      <c r="AZ87" s="67"/>
      <c r="BA87" s="67"/>
      <c r="BB87" s="67"/>
      <c r="BC87" s="67"/>
      <c r="BD87" s="85">
        <f t="shared" si="3"/>
        <v>0</v>
      </c>
      <c r="BE87" s="85"/>
      <c r="BF87" s="85"/>
      <c r="BG87" s="85"/>
    </row>
    <row r="88" spans="45:59" x14ac:dyDescent="0.15">
      <c r="AS88" s="65"/>
      <c r="AT88" s="65"/>
      <c r="AU88" s="85">
        <f t="shared" si="2"/>
        <v>0</v>
      </c>
      <c r="AV88" s="85"/>
      <c r="AW88" s="85"/>
      <c r="AX88" s="85"/>
      <c r="AY88" s="67"/>
      <c r="AZ88" s="67"/>
      <c r="BA88" s="67"/>
      <c r="BB88" s="67"/>
      <c r="BC88" s="67"/>
      <c r="BD88" s="85">
        <f t="shared" si="3"/>
        <v>0</v>
      </c>
      <c r="BE88" s="85"/>
      <c r="BF88" s="85"/>
      <c r="BG88" s="85"/>
    </row>
    <row r="89" spans="45:59" x14ac:dyDescent="0.15">
      <c r="AS89" s="65"/>
      <c r="AT89" s="65"/>
      <c r="AU89" s="86">
        <f>COUNTIF($AU$49:$AW$88,"&gt;=3")+COUNTIF($AU$49:$AW$88,1)</f>
        <v>0</v>
      </c>
      <c r="AV89" s="86"/>
      <c r="AW89" s="86"/>
      <c r="AX89" s="86"/>
      <c r="AY89" s="67"/>
      <c r="AZ89" s="67"/>
      <c r="BA89" s="67"/>
      <c r="BB89" s="67"/>
      <c r="BC89" s="67"/>
      <c r="BD89" s="86">
        <f>COUNTIF($BD$49:$BF$88,"&gt;=2")</f>
        <v>0</v>
      </c>
      <c r="BE89" s="86"/>
      <c r="BF89" s="86"/>
      <c r="BG89" s="86"/>
    </row>
    <row r="98" spans="1:77" x14ac:dyDescent="0.15">
      <c r="BW98" s="62"/>
      <c r="BX98" s="62"/>
      <c r="BY98" s="62"/>
    </row>
    <row r="99" spans="1:77" x14ac:dyDescent="0.15">
      <c r="BW99" s="62"/>
      <c r="BX99" s="62"/>
      <c r="BY99" s="62"/>
    </row>
    <row r="100" spans="1:77" ht="13.5" customHeight="1" x14ac:dyDescent="0.15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1"/>
      <c r="BO100" s="1"/>
      <c r="BP100" s="1"/>
      <c r="BQ100" s="1"/>
      <c r="BR100" s="2"/>
      <c r="BS100" s="2"/>
      <c r="BT100" s="2"/>
      <c r="BU100" s="2"/>
      <c r="BW100" s="100" t="s">
        <v>65</v>
      </c>
      <c r="BX100" s="100"/>
      <c r="BY100" s="100"/>
    </row>
    <row r="101" spans="1:77" ht="18.75" x14ac:dyDescent="0.15">
      <c r="A101" s="101"/>
      <c r="B101" s="101"/>
      <c r="C101" s="101"/>
      <c r="D101" s="102"/>
      <c r="E101" s="102"/>
      <c r="F101" s="102"/>
      <c r="G101" s="102"/>
      <c r="H101" s="103"/>
      <c r="I101" s="103"/>
      <c r="J101" s="103"/>
      <c r="K101" s="104"/>
      <c r="L101" s="104"/>
      <c r="M101" s="105" t="str">
        <f>M2</f>
        <v>鹿児島県高等学校バドミントン一年生大会B</v>
      </c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2"/>
      <c r="BF101" s="102"/>
      <c r="BG101" s="106" t="s">
        <v>66</v>
      </c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W101" s="100"/>
      <c r="BX101" s="100"/>
      <c r="BY101" s="100"/>
    </row>
    <row r="102" spans="1:77" ht="5.25" customHeight="1" x14ac:dyDescent="0.1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7"/>
      <c r="BT102" s="7"/>
      <c r="BU102" s="7"/>
      <c r="BW102" s="100"/>
      <c r="BX102" s="100"/>
      <c r="BY102" s="100"/>
    </row>
    <row r="103" spans="1:77" x14ac:dyDescent="0.15">
      <c r="A103" s="24"/>
      <c r="B103" s="24"/>
      <c r="C103" s="24"/>
      <c r="D103" s="24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4"/>
      <c r="V103" s="24"/>
      <c r="W103" s="24"/>
      <c r="X103" s="24"/>
      <c r="Y103" s="24"/>
      <c r="Z103" s="24"/>
      <c r="AA103" s="10"/>
      <c r="AB103" s="10"/>
      <c r="AC103" s="107" t="s">
        <v>3</v>
      </c>
      <c r="AD103" s="107"/>
      <c r="AE103" s="107"/>
      <c r="AF103" s="107"/>
      <c r="AG103" s="107" t="s">
        <v>4</v>
      </c>
      <c r="AH103" s="107"/>
      <c r="AI103" s="107"/>
      <c r="AJ103" s="107"/>
      <c r="AK103" s="10"/>
      <c r="AL103" s="10"/>
      <c r="AM103" s="10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252" t="s">
        <v>67</v>
      </c>
      <c r="BO103" s="253"/>
      <c r="BP103" s="253"/>
      <c r="BQ103" s="253"/>
      <c r="BR103" s="254"/>
      <c r="BS103" s="12"/>
      <c r="BT103" s="12"/>
      <c r="BU103" s="12"/>
    </row>
    <row r="104" spans="1:77" x14ac:dyDescent="0.15">
      <c r="A104" s="26"/>
      <c r="B104" s="26"/>
      <c r="C104" s="26"/>
      <c r="D104" s="26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26"/>
      <c r="V104" s="26"/>
      <c r="W104" s="26"/>
      <c r="X104" s="26"/>
      <c r="Y104" s="26"/>
      <c r="Z104" s="26"/>
      <c r="AA104" s="10"/>
      <c r="AB104" s="10"/>
      <c r="AC104" s="107" t="str">
        <f>IF(AC5="","","○")</f>
        <v/>
      </c>
      <c r="AD104" s="107"/>
      <c r="AE104" s="107"/>
      <c r="AF104" s="107"/>
      <c r="AG104" s="107" t="str">
        <f>IF(AG5="","","○")</f>
        <v/>
      </c>
      <c r="AH104" s="107"/>
      <c r="AI104" s="107"/>
      <c r="AJ104" s="107"/>
      <c r="AK104" s="10"/>
      <c r="AL104" s="10"/>
      <c r="AM104" s="10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2"/>
      <c r="BT104" s="12"/>
      <c r="BU104" s="12"/>
    </row>
    <row r="105" spans="1:77" ht="6" customHeight="1" x14ac:dyDescent="0.1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7"/>
      <c r="BT105" s="7"/>
      <c r="BU105" s="7"/>
    </row>
    <row r="106" spans="1:77" ht="22.5" customHeight="1" x14ac:dyDescent="0.15">
      <c r="A106" s="117" t="s">
        <v>94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9"/>
      <c r="L106" s="260" t="str">
        <f>IF(L7="","",L7)</f>
        <v/>
      </c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261"/>
      <c r="AM106" s="262"/>
      <c r="AN106" s="255" t="s">
        <v>6</v>
      </c>
      <c r="AO106" s="255"/>
      <c r="AP106" s="255"/>
      <c r="AQ106" s="255"/>
      <c r="AR106" s="255"/>
      <c r="AS106" s="255"/>
      <c r="AT106" s="255"/>
      <c r="AU106" s="255"/>
      <c r="AV106" s="255"/>
      <c r="AW106" s="255"/>
      <c r="AX106" s="256" t="str">
        <f>IF(AX7="","",AX7)</f>
        <v/>
      </c>
      <c r="AY106" s="257"/>
      <c r="AZ106" s="257"/>
      <c r="BA106" s="257"/>
      <c r="BB106" s="257"/>
      <c r="BC106" s="257"/>
      <c r="BD106" s="257"/>
      <c r="BE106" s="257"/>
      <c r="BF106" s="257"/>
      <c r="BG106" s="257"/>
      <c r="BH106" s="257"/>
      <c r="BI106" s="257"/>
      <c r="BJ106" s="257"/>
      <c r="BK106" s="257"/>
      <c r="BL106" s="257"/>
      <c r="BM106" s="257"/>
      <c r="BN106" s="257"/>
      <c r="BO106" s="257"/>
      <c r="BP106" s="257"/>
      <c r="BQ106" s="257"/>
      <c r="BR106" s="258" t="s">
        <v>109</v>
      </c>
      <c r="BS106" s="258"/>
      <c r="BT106" s="258"/>
      <c r="BU106" s="259"/>
    </row>
    <row r="107" spans="1:77" ht="22.5" customHeight="1" x14ac:dyDescent="0.15">
      <c r="A107" s="263" t="s">
        <v>8</v>
      </c>
      <c r="B107" s="264"/>
      <c r="C107" s="264"/>
      <c r="D107" s="264"/>
      <c r="E107" s="264"/>
      <c r="F107" s="264"/>
      <c r="G107" s="264"/>
      <c r="H107" s="264"/>
      <c r="I107" s="264"/>
      <c r="J107" s="264"/>
      <c r="K107" s="265"/>
      <c r="L107" s="92" t="str">
        <f>IF(L8="","",L8)</f>
        <v>〒</v>
      </c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4"/>
      <c r="AV107" s="95" t="s">
        <v>104</v>
      </c>
      <c r="AW107" s="96"/>
      <c r="AX107" s="96"/>
      <c r="AY107" s="96"/>
      <c r="AZ107" s="96"/>
      <c r="BA107" s="96"/>
      <c r="BB107" s="97"/>
      <c r="BC107" s="87" t="e">
        <f>IF(#REF!="","",#REF!)</f>
        <v>#REF!</v>
      </c>
      <c r="BD107" s="87"/>
      <c r="BE107" s="87"/>
      <c r="BF107" s="87"/>
      <c r="BG107" s="87"/>
      <c r="BH107" s="96" t="s">
        <v>110</v>
      </c>
      <c r="BI107" s="96"/>
      <c r="BJ107" s="87" t="e">
        <f>IF(#REF!="","",#REF!)</f>
        <v>#REF!</v>
      </c>
      <c r="BK107" s="87"/>
      <c r="BL107" s="87"/>
      <c r="BM107" s="87"/>
      <c r="BN107" s="87"/>
      <c r="BO107" s="98" t="s">
        <v>110</v>
      </c>
      <c r="BP107" s="98"/>
      <c r="BQ107" s="87" t="e">
        <f>IF(#REF!="","",#REF!)</f>
        <v>#REF!</v>
      </c>
      <c r="BR107" s="87"/>
      <c r="BS107" s="87"/>
      <c r="BT107" s="87"/>
      <c r="BU107" s="88"/>
    </row>
    <row r="108" spans="1:77" ht="22.5" customHeight="1" x14ac:dyDescent="0.15">
      <c r="A108" s="270" t="s">
        <v>111</v>
      </c>
      <c r="B108" s="271"/>
      <c r="C108" s="271"/>
      <c r="D108" s="271"/>
      <c r="E108" s="271"/>
      <c r="F108" s="271"/>
      <c r="G108" s="271"/>
      <c r="H108" s="271"/>
      <c r="I108" s="271"/>
      <c r="J108" s="271"/>
      <c r="K108" s="272"/>
      <c r="L108" s="273" t="str">
        <f>IF(L9="","",L9)</f>
        <v/>
      </c>
      <c r="M108" s="274"/>
      <c r="N108" s="274"/>
      <c r="O108" s="274"/>
      <c r="P108" s="274"/>
      <c r="Q108" s="274"/>
      <c r="R108" s="274"/>
      <c r="S108" s="274"/>
      <c r="T108" s="274"/>
      <c r="U108" s="274"/>
      <c r="V108" s="274"/>
      <c r="W108" s="274"/>
      <c r="X108" s="274"/>
      <c r="Y108" s="274"/>
      <c r="Z108" s="274"/>
      <c r="AA108" s="274"/>
      <c r="AB108" s="274"/>
      <c r="AC108" s="274"/>
      <c r="AD108" s="274"/>
      <c r="AE108" s="275"/>
      <c r="AF108" s="276" t="s">
        <v>11</v>
      </c>
      <c r="AG108" s="276"/>
      <c r="AH108" s="276"/>
      <c r="AI108" s="276"/>
      <c r="AJ108" s="276"/>
      <c r="AK108" s="276"/>
      <c r="AL108" s="276"/>
      <c r="AM108" s="276"/>
      <c r="AN108" s="277" t="str">
        <f>IF(AN9="","",AN9)</f>
        <v/>
      </c>
      <c r="AO108" s="278"/>
      <c r="AP108" s="278"/>
      <c r="AQ108" s="278"/>
      <c r="AR108" s="278"/>
      <c r="AS108" s="278"/>
      <c r="AT108" s="278"/>
      <c r="AU108" s="279"/>
      <c r="AV108" s="266" t="s">
        <v>112</v>
      </c>
      <c r="AW108" s="266"/>
      <c r="AX108" s="266"/>
      <c r="AY108" s="266"/>
      <c r="AZ108" s="266"/>
      <c r="BA108" s="266"/>
      <c r="BB108" s="267"/>
      <c r="BC108" s="268" t="str">
        <f>IF(BC8="","",BC8)</f>
        <v/>
      </c>
      <c r="BD108" s="269"/>
      <c r="BE108" s="269"/>
      <c r="BF108" s="269"/>
      <c r="BG108" s="269"/>
      <c r="BH108" s="266" t="s">
        <v>110</v>
      </c>
      <c r="BI108" s="266"/>
      <c r="BJ108" s="269" t="str">
        <f>IF(BJ8="","",BJ8)</f>
        <v/>
      </c>
      <c r="BK108" s="269"/>
      <c r="BL108" s="269"/>
      <c r="BM108" s="269"/>
      <c r="BN108" s="269"/>
      <c r="BO108" s="306" t="s">
        <v>110</v>
      </c>
      <c r="BP108" s="306"/>
      <c r="BQ108" s="269" t="str">
        <f>IF(BQ8="","",BQ8)</f>
        <v/>
      </c>
      <c r="BR108" s="269"/>
      <c r="BS108" s="269"/>
      <c r="BT108" s="269"/>
      <c r="BU108" s="307"/>
      <c r="BX108" s="61"/>
    </row>
    <row r="109" spans="1:77" ht="22.5" customHeight="1" x14ac:dyDescent="0.15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297"/>
      <c r="M109" s="298"/>
      <c r="N109" s="298"/>
      <c r="O109" s="298"/>
      <c r="P109" s="293"/>
      <c r="Q109" s="293"/>
      <c r="R109" s="293"/>
      <c r="S109" s="293"/>
      <c r="T109" s="293"/>
      <c r="U109" s="293"/>
      <c r="V109" s="293"/>
      <c r="W109" s="293"/>
      <c r="X109" s="294"/>
      <c r="Y109" s="294"/>
      <c r="Z109" s="294"/>
      <c r="AA109" s="299" t="s">
        <v>114</v>
      </c>
      <c r="AB109" s="298"/>
      <c r="AC109" s="298"/>
      <c r="AD109" s="298"/>
      <c r="AE109" s="293" t="str">
        <f>IF(AE10="","",AE10)</f>
        <v/>
      </c>
      <c r="AF109" s="293"/>
      <c r="AG109" s="293"/>
      <c r="AH109" s="293"/>
      <c r="AI109" s="293"/>
      <c r="AJ109" s="293"/>
      <c r="AK109" s="293"/>
      <c r="AL109" s="293"/>
      <c r="AM109" s="294" t="s">
        <v>13</v>
      </c>
      <c r="AN109" s="294"/>
      <c r="AO109" s="294"/>
      <c r="AP109" s="299" t="s">
        <v>115</v>
      </c>
      <c r="AQ109" s="298"/>
      <c r="AR109" s="298"/>
      <c r="AS109" s="298"/>
      <c r="AT109" s="293" t="str">
        <f>IF(AT10="","",AT10)</f>
        <v/>
      </c>
      <c r="AU109" s="293"/>
      <c r="AV109" s="293"/>
      <c r="AW109" s="293"/>
      <c r="AX109" s="293"/>
      <c r="AY109" s="293"/>
      <c r="AZ109" s="293"/>
      <c r="BA109" s="293"/>
      <c r="BB109" s="138" t="s">
        <v>13</v>
      </c>
      <c r="BC109" s="138"/>
      <c r="BD109" s="138"/>
      <c r="BE109" s="136" t="s">
        <v>116</v>
      </c>
      <c r="BF109" s="137"/>
      <c r="BG109" s="137"/>
      <c r="BH109" s="137"/>
      <c r="BI109" s="137"/>
      <c r="BJ109" s="137"/>
      <c r="BK109" s="293" t="str">
        <f>IF(BK10="","",BK10)</f>
        <v/>
      </c>
      <c r="BL109" s="293"/>
      <c r="BM109" s="293"/>
      <c r="BN109" s="293"/>
      <c r="BO109" s="293"/>
      <c r="BP109" s="293"/>
      <c r="BQ109" s="293"/>
      <c r="BR109" s="293"/>
      <c r="BS109" s="138" t="s">
        <v>13</v>
      </c>
      <c r="BT109" s="138"/>
      <c r="BU109" s="238"/>
    </row>
    <row r="110" spans="1:77" ht="18.75" customHeight="1" x14ac:dyDescent="0.15">
      <c r="A110" s="165" t="s">
        <v>14</v>
      </c>
      <c r="B110" s="166"/>
      <c r="C110" s="167"/>
      <c r="D110" s="171" t="s">
        <v>15</v>
      </c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3"/>
      <c r="T110" s="174" t="s">
        <v>16</v>
      </c>
      <c r="U110" s="175"/>
      <c r="V110" s="175"/>
      <c r="W110" s="175"/>
      <c r="X110" s="175"/>
      <c r="Y110" s="175"/>
      <c r="Z110" s="175"/>
      <c r="AA110" s="175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77"/>
      <c r="AL110" s="177"/>
      <c r="AM110" s="177"/>
      <c r="AN110" s="188" t="s">
        <v>18</v>
      </c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89"/>
      <c r="BH110" s="123"/>
      <c r="BI110" s="124"/>
      <c r="BJ110" s="124"/>
      <c r="BK110" s="124"/>
      <c r="BL110" s="124"/>
      <c r="BM110" s="124"/>
      <c r="BN110" s="124"/>
      <c r="BO110" s="124"/>
      <c r="BP110" s="124"/>
      <c r="BQ110" s="124"/>
      <c r="BR110" s="124"/>
      <c r="BS110" s="124"/>
      <c r="BT110" s="124"/>
      <c r="BU110" s="125"/>
    </row>
    <row r="111" spans="1:77" ht="18.75" customHeight="1" thickBot="1" x14ac:dyDescent="0.2">
      <c r="A111" s="168"/>
      <c r="B111" s="169"/>
      <c r="C111" s="170"/>
      <c r="D111" s="129" t="s">
        <v>19</v>
      </c>
      <c r="E111" s="130"/>
      <c r="F111" s="130"/>
      <c r="G111" s="130"/>
      <c r="H111" s="130"/>
      <c r="I111" s="130"/>
      <c r="J111" s="130"/>
      <c r="K111" s="131"/>
      <c r="L111" s="129" t="s">
        <v>20</v>
      </c>
      <c r="M111" s="130"/>
      <c r="N111" s="130"/>
      <c r="O111" s="130"/>
      <c r="P111" s="130"/>
      <c r="Q111" s="130"/>
      <c r="R111" s="130"/>
      <c r="S111" s="131"/>
      <c r="T111" s="176"/>
      <c r="U111" s="176"/>
      <c r="V111" s="176"/>
      <c r="W111" s="176"/>
      <c r="X111" s="176"/>
      <c r="Y111" s="176"/>
      <c r="Z111" s="176"/>
      <c r="AA111" s="176"/>
      <c r="AB111" s="178"/>
      <c r="AC111" s="178"/>
      <c r="AD111" s="178"/>
      <c r="AE111" s="178"/>
      <c r="AF111" s="179"/>
      <c r="AG111" s="179"/>
      <c r="AH111" s="179"/>
      <c r="AI111" s="179"/>
      <c r="AJ111" s="178"/>
      <c r="AK111" s="178"/>
      <c r="AL111" s="178"/>
      <c r="AM111" s="178"/>
      <c r="AN111" s="176" t="s">
        <v>21</v>
      </c>
      <c r="AO111" s="176"/>
      <c r="AP111" s="176"/>
      <c r="AQ111" s="176"/>
      <c r="AR111" s="176"/>
      <c r="AS111" s="176"/>
      <c r="AT111" s="185" t="s">
        <v>22</v>
      </c>
      <c r="AU111" s="186"/>
      <c r="AV111" s="186"/>
      <c r="AW111" s="187"/>
      <c r="AX111" s="176" t="s">
        <v>21</v>
      </c>
      <c r="AY111" s="176"/>
      <c r="AZ111" s="176"/>
      <c r="BA111" s="176"/>
      <c r="BB111" s="176"/>
      <c r="BC111" s="176"/>
      <c r="BD111" s="176" t="s">
        <v>23</v>
      </c>
      <c r="BE111" s="176"/>
      <c r="BF111" s="176"/>
      <c r="BG111" s="176"/>
      <c r="BH111" s="126"/>
      <c r="BI111" s="127"/>
      <c r="BJ111" s="127"/>
      <c r="BK111" s="127"/>
      <c r="BL111" s="127"/>
      <c r="BM111" s="127"/>
      <c r="BN111" s="127"/>
      <c r="BO111" s="127"/>
      <c r="BP111" s="127"/>
      <c r="BQ111" s="127"/>
      <c r="BR111" s="127"/>
      <c r="BS111" s="127"/>
      <c r="BT111" s="127"/>
      <c r="BU111" s="128"/>
    </row>
    <row r="112" spans="1:77" ht="22.5" customHeight="1" thickTop="1" x14ac:dyDescent="0.15">
      <c r="A112" s="159">
        <v>21</v>
      </c>
      <c r="B112" s="160"/>
      <c r="C112" s="160"/>
      <c r="D112" s="161"/>
      <c r="E112" s="162"/>
      <c r="F112" s="162"/>
      <c r="G112" s="162"/>
      <c r="H112" s="162"/>
      <c r="I112" s="162"/>
      <c r="J112" s="162"/>
      <c r="K112" s="163"/>
      <c r="L112" s="164"/>
      <c r="M112" s="164"/>
      <c r="N112" s="164"/>
      <c r="O112" s="164"/>
      <c r="P112" s="164"/>
      <c r="Q112" s="164"/>
      <c r="R112" s="164"/>
      <c r="S112" s="164"/>
      <c r="T112" s="161"/>
      <c r="U112" s="162"/>
      <c r="V112" s="162"/>
      <c r="W112" s="162"/>
      <c r="X112" s="162"/>
      <c r="Y112" s="162"/>
      <c r="Z112" s="162"/>
      <c r="AA112" s="163"/>
      <c r="AB112" s="156"/>
      <c r="AC112" s="157"/>
      <c r="AD112" s="157"/>
      <c r="AE112" s="158"/>
      <c r="AF112" s="156"/>
      <c r="AG112" s="157"/>
      <c r="AH112" s="157"/>
      <c r="AI112" s="158"/>
      <c r="AJ112" s="180"/>
      <c r="AK112" s="181"/>
      <c r="AL112" s="181"/>
      <c r="AM112" s="182"/>
      <c r="AN112" s="183"/>
      <c r="AO112" s="183"/>
      <c r="AP112" s="183"/>
      <c r="AQ112" s="183"/>
      <c r="AR112" s="183"/>
      <c r="AS112" s="183"/>
      <c r="AT112" s="183"/>
      <c r="AU112" s="183"/>
      <c r="AV112" s="183"/>
      <c r="AW112" s="183"/>
      <c r="AX112" s="183"/>
      <c r="AY112" s="183"/>
      <c r="AZ112" s="183"/>
      <c r="BA112" s="183"/>
      <c r="BB112" s="183"/>
      <c r="BC112" s="183"/>
      <c r="BD112" s="183"/>
      <c r="BE112" s="183"/>
      <c r="BF112" s="183"/>
      <c r="BG112" s="183"/>
      <c r="BH112" s="280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2"/>
      <c r="BW112" s="295" t="str">
        <f>IF($AU$89=0,"","ダブルスの入力に不備があります")</f>
        <v/>
      </c>
      <c r="BX112" s="295"/>
      <c r="BY112" s="295"/>
    </row>
    <row r="113" spans="1:77" ht="22.5" customHeight="1" x14ac:dyDescent="0.15">
      <c r="A113" s="188">
        <v>22</v>
      </c>
      <c r="B113" s="137"/>
      <c r="C113" s="137"/>
      <c r="D113" s="199"/>
      <c r="E113" s="200"/>
      <c r="F113" s="200"/>
      <c r="G113" s="200"/>
      <c r="H113" s="200"/>
      <c r="I113" s="200"/>
      <c r="J113" s="200"/>
      <c r="K113" s="201"/>
      <c r="L113" s="202"/>
      <c r="M113" s="202"/>
      <c r="N113" s="202"/>
      <c r="O113" s="202"/>
      <c r="P113" s="202"/>
      <c r="Q113" s="202"/>
      <c r="R113" s="202"/>
      <c r="S113" s="202"/>
      <c r="T113" s="199"/>
      <c r="U113" s="200"/>
      <c r="V113" s="200"/>
      <c r="W113" s="200"/>
      <c r="X113" s="200"/>
      <c r="Y113" s="200"/>
      <c r="Z113" s="200"/>
      <c r="AA113" s="201"/>
      <c r="AB113" s="190"/>
      <c r="AC113" s="191"/>
      <c r="AD113" s="191"/>
      <c r="AE113" s="192"/>
      <c r="AF113" s="190"/>
      <c r="AG113" s="191"/>
      <c r="AH113" s="191"/>
      <c r="AI113" s="192"/>
      <c r="AJ113" s="193"/>
      <c r="AK113" s="194"/>
      <c r="AL113" s="194"/>
      <c r="AM113" s="195"/>
      <c r="AN113" s="184"/>
      <c r="AO113" s="184"/>
      <c r="AP113" s="184"/>
      <c r="AQ113" s="184"/>
      <c r="AR113" s="184"/>
      <c r="AS113" s="184"/>
      <c r="AT113" s="184"/>
      <c r="AU113" s="184"/>
      <c r="AV113" s="184"/>
      <c r="AW113" s="184"/>
      <c r="AX113" s="184"/>
      <c r="AY113" s="184"/>
      <c r="AZ113" s="184"/>
      <c r="BA113" s="184"/>
      <c r="BB113" s="184"/>
      <c r="BC113" s="184"/>
      <c r="BD113" s="184"/>
      <c r="BE113" s="184"/>
      <c r="BF113" s="184"/>
      <c r="BG113" s="184"/>
      <c r="BH113" s="196"/>
      <c r="BI113" s="197"/>
      <c r="BJ113" s="197"/>
      <c r="BK113" s="197"/>
      <c r="BL113" s="197"/>
      <c r="BM113" s="197"/>
      <c r="BN113" s="197"/>
      <c r="BO113" s="197"/>
      <c r="BP113" s="197"/>
      <c r="BQ113" s="197"/>
      <c r="BR113" s="197"/>
      <c r="BS113" s="197"/>
      <c r="BT113" s="197"/>
      <c r="BU113" s="198"/>
      <c r="BW113" s="295"/>
      <c r="BX113" s="295"/>
      <c r="BY113" s="295"/>
    </row>
    <row r="114" spans="1:77" ht="22.5" customHeight="1" x14ac:dyDescent="0.15">
      <c r="A114" s="188">
        <v>23</v>
      </c>
      <c r="B114" s="137"/>
      <c r="C114" s="137"/>
      <c r="D114" s="199"/>
      <c r="E114" s="200"/>
      <c r="F114" s="200"/>
      <c r="G114" s="200"/>
      <c r="H114" s="200"/>
      <c r="I114" s="200"/>
      <c r="J114" s="200"/>
      <c r="K114" s="201"/>
      <c r="L114" s="202"/>
      <c r="M114" s="202"/>
      <c r="N114" s="202"/>
      <c r="O114" s="202"/>
      <c r="P114" s="202"/>
      <c r="Q114" s="202"/>
      <c r="R114" s="202"/>
      <c r="S114" s="202"/>
      <c r="T114" s="199"/>
      <c r="U114" s="200"/>
      <c r="V114" s="200"/>
      <c r="W114" s="200"/>
      <c r="X114" s="200"/>
      <c r="Y114" s="200"/>
      <c r="Z114" s="200"/>
      <c r="AA114" s="201"/>
      <c r="AB114" s="190"/>
      <c r="AC114" s="191"/>
      <c r="AD114" s="191"/>
      <c r="AE114" s="192"/>
      <c r="AF114" s="190"/>
      <c r="AG114" s="191"/>
      <c r="AH114" s="191"/>
      <c r="AI114" s="192"/>
      <c r="AJ114" s="193"/>
      <c r="AK114" s="194"/>
      <c r="AL114" s="194"/>
      <c r="AM114" s="195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96"/>
      <c r="BI114" s="197"/>
      <c r="BJ114" s="197"/>
      <c r="BK114" s="197"/>
      <c r="BL114" s="197"/>
      <c r="BM114" s="197"/>
      <c r="BN114" s="197"/>
      <c r="BO114" s="197"/>
      <c r="BP114" s="197"/>
      <c r="BQ114" s="197"/>
      <c r="BR114" s="197"/>
      <c r="BS114" s="197"/>
      <c r="BT114" s="197"/>
      <c r="BU114" s="198"/>
      <c r="BW114" s="295"/>
      <c r="BX114" s="295"/>
      <c r="BY114" s="295"/>
    </row>
    <row r="115" spans="1:77" ht="22.5" customHeight="1" x14ac:dyDescent="0.15">
      <c r="A115" s="188">
        <v>24</v>
      </c>
      <c r="B115" s="137"/>
      <c r="C115" s="137"/>
      <c r="D115" s="199"/>
      <c r="E115" s="200"/>
      <c r="F115" s="200"/>
      <c r="G115" s="200"/>
      <c r="H115" s="200"/>
      <c r="I115" s="200"/>
      <c r="J115" s="200"/>
      <c r="K115" s="201"/>
      <c r="L115" s="202"/>
      <c r="M115" s="202"/>
      <c r="N115" s="202"/>
      <c r="O115" s="202"/>
      <c r="P115" s="202"/>
      <c r="Q115" s="202"/>
      <c r="R115" s="202"/>
      <c r="S115" s="202"/>
      <c r="T115" s="199"/>
      <c r="U115" s="200"/>
      <c r="V115" s="200"/>
      <c r="W115" s="200"/>
      <c r="X115" s="200"/>
      <c r="Y115" s="200"/>
      <c r="Z115" s="200"/>
      <c r="AA115" s="201"/>
      <c r="AB115" s="190"/>
      <c r="AC115" s="191"/>
      <c r="AD115" s="191"/>
      <c r="AE115" s="192"/>
      <c r="AF115" s="190"/>
      <c r="AG115" s="191"/>
      <c r="AH115" s="191"/>
      <c r="AI115" s="192"/>
      <c r="AJ115" s="193"/>
      <c r="AK115" s="194"/>
      <c r="AL115" s="194"/>
      <c r="AM115" s="195"/>
      <c r="AN115" s="184"/>
      <c r="AO115" s="184"/>
      <c r="AP115" s="184"/>
      <c r="AQ115" s="184"/>
      <c r="AR115" s="184"/>
      <c r="AS115" s="184"/>
      <c r="AT115" s="184"/>
      <c r="AU115" s="184"/>
      <c r="AV115" s="184"/>
      <c r="AW115" s="184"/>
      <c r="AX115" s="184"/>
      <c r="AY115" s="184"/>
      <c r="AZ115" s="184"/>
      <c r="BA115" s="184"/>
      <c r="BB115" s="184"/>
      <c r="BC115" s="184"/>
      <c r="BD115" s="184"/>
      <c r="BE115" s="184"/>
      <c r="BF115" s="184"/>
      <c r="BG115" s="184"/>
      <c r="BH115" s="196"/>
      <c r="BI115" s="197"/>
      <c r="BJ115" s="197"/>
      <c r="BK115" s="197"/>
      <c r="BL115" s="197"/>
      <c r="BM115" s="197"/>
      <c r="BN115" s="197"/>
      <c r="BO115" s="197"/>
      <c r="BP115" s="197"/>
      <c r="BQ115" s="197"/>
      <c r="BR115" s="197"/>
      <c r="BS115" s="197"/>
      <c r="BT115" s="197"/>
      <c r="BU115" s="198"/>
      <c r="BW115" s="295"/>
      <c r="BX115" s="295"/>
      <c r="BY115" s="295"/>
    </row>
    <row r="116" spans="1:77" ht="22.5" customHeight="1" x14ac:dyDescent="0.15">
      <c r="A116" s="188">
        <v>25</v>
      </c>
      <c r="B116" s="137"/>
      <c r="C116" s="137"/>
      <c r="D116" s="199"/>
      <c r="E116" s="200"/>
      <c r="F116" s="200"/>
      <c r="G116" s="200"/>
      <c r="H116" s="200"/>
      <c r="I116" s="200"/>
      <c r="J116" s="200"/>
      <c r="K116" s="201"/>
      <c r="L116" s="202"/>
      <c r="M116" s="202"/>
      <c r="N116" s="202"/>
      <c r="O116" s="202"/>
      <c r="P116" s="202"/>
      <c r="Q116" s="202"/>
      <c r="R116" s="202"/>
      <c r="S116" s="202"/>
      <c r="T116" s="199"/>
      <c r="U116" s="200"/>
      <c r="V116" s="200"/>
      <c r="W116" s="200"/>
      <c r="X116" s="200"/>
      <c r="Y116" s="200"/>
      <c r="Z116" s="200"/>
      <c r="AA116" s="201"/>
      <c r="AB116" s="190"/>
      <c r="AC116" s="191"/>
      <c r="AD116" s="191"/>
      <c r="AE116" s="192"/>
      <c r="AF116" s="190"/>
      <c r="AG116" s="191"/>
      <c r="AH116" s="191"/>
      <c r="AI116" s="192"/>
      <c r="AJ116" s="193"/>
      <c r="AK116" s="194"/>
      <c r="AL116" s="194"/>
      <c r="AM116" s="195"/>
      <c r="AN116" s="184"/>
      <c r="AO116" s="184"/>
      <c r="AP116" s="184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/>
      <c r="BA116" s="184"/>
      <c r="BB116" s="184"/>
      <c r="BC116" s="184"/>
      <c r="BD116" s="184"/>
      <c r="BE116" s="184"/>
      <c r="BF116" s="184"/>
      <c r="BG116" s="184"/>
      <c r="BH116" s="196"/>
      <c r="BI116" s="197"/>
      <c r="BJ116" s="197"/>
      <c r="BK116" s="197"/>
      <c r="BL116" s="197"/>
      <c r="BM116" s="197"/>
      <c r="BN116" s="197"/>
      <c r="BO116" s="197"/>
      <c r="BP116" s="197"/>
      <c r="BQ116" s="197"/>
      <c r="BR116" s="197"/>
      <c r="BS116" s="197"/>
      <c r="BT116" s="197"/>
      <c r="BU116" s="198"/>
      <c r="BW116" s="295" t="str">
        <f>IF($BD$89=0,"","シングルスの入力に不備があります")</f>
        <v/>
      </c>
      <c r="BX116" s="295"/>
      <c r="BY116" s="295"/>
    </row>
    <row r="117" spans="1:77" ht="22.5" customHeight="1" x14ac:dyDescent="0.15">
      <c r="A117" s="188">
        <v>26</v>
      </c>
      <c r="B117" s="137"/>
      <c r="C117" s="137"/>
      <c r="D117" s="199"/>
      <c r="E117" s="200"/>
      <c r="F117" s="200"/>
      <c r="G117" s="200"/>
      <c r="H117" s="200"/>
      <c r="I117" s="200"/>
      <c r="J117" s="200"/>
      <c r="K117" s="201"/>
      <c r="L117" s="202"/>
      <c r="M117" s="202"/>
      <c r="N117" s="202"/>
      <c r="O117" s="202"/>
      <c r="P117" s="202"/>
      <c r="Q117" s="202"/>
      <c r="R117" s="202"/>
      <c r="S117" s="202"/>
      <c r="T117" s="199"/>
      <c r="U117" s="200"/>
      <c r="V117" s="200"/>
      <c r="W117" s="200"/>
      <c r="X117" s="200"/>
      <c r="Y117" s="200"/>
      <c r="Z117" s="200"/>
      <c r="AA117" s="201"/>
      <c r="AB117" s="190"/>
      <c r="AC117" s="191"/>
      <c r="AD117" s="191"/>
      <c r="AE117" s="192"/>
      <c r="AF117" s="190"/>
      <c r="AG117" s="191"/>
      <c r="AH117" s="191"/>
      <c r="AI117" s="192"/>
      <c r="AJ117" s="193"/>
      <c r="AK117" s="194"/>
      <c r="AL117" s="194"/>
      <c r="AM117" s="195"/>
      <c r="AN117" s="184"/>
      <c r="AO117" s="184"/>
      <c r="AP117" s="184"/>
      <c r="AQ117" s="184"/>
      <c r="AR117" s="184"/>
      <c r="AS117" s="184"/>
      <c r="AT117" s="184"/>
      <c r="AU117" s="184"/>
      <c r="AV117" s="184"/>
      <c r="AW117" s="184"/>
      <c r="AX117" s="184"/>
      <c r="AY117" s="184"/>
      <c r="AZ117" s="184"/>
      <c r="BA117" s="184"/>
      <c r="BB117" s="184"/>
      <c r="BC117" s="184"/>
      <c r="BD117" s="184"/>
      <c r="BE117" s="184"/>
      <c r="BF117" s="184"/>
      <c r="BG117" s="184"/>
      <c r="BH117" s="196"/>
      <c r="BI117" s="197"/>
      <c r="BJ117" s="197"/>
      <c r="BK117" s="197"/>
      <c r="BL117" s="197"/>
      <c r="BM117" s="197"/>
      <c r="BN117" s="197"/>
      <c r="BO117" s="197"/>
      <c r="BP117" s="197"/>
      <c r="BQ117" s="197"/>
      <c r="BR117" s="197"/>
      <c r="BS117" s="197"/>
      <c r="BT117" s="197"/>
      <c r="BU117" s="198"/>
      <c r="BW117" s="295"/>
      <c r="BX117" s="295"/>
      <c r="BY117" s="295"/>
    </row>
    <row r="118" spans="1:77" ht="22.5" customHeight="1" x14ac:dyDescent="0.15">
      <c r="A118" s="188">
        <v>27</v>
      </c>
      <c r="B118" s="137"/>
      <c r="C118" s="137"/>
      <c r="D118" s="199"/>
      <c r="E118" s="200"/>
      <c r="F118" s="200"/>
      <c r="G118" s="200"/>
      <c r="H118" s="200"/>
      <c r="I118" s="200"/>
      <c r="J118" s="200"/>
      <c r="K118" s="201"/>
      <c r="L118" s="202"/>
      <c r="M118" s="202"/>
      <c r="N118" s="202"/>
      <c r="O118" s="202"/>
      <c r="P118" s="202"/>
      <c r="Q118" s="202"/>
      <c r="R118" s="202"/>
      <c r="S118" s="202"/>
      <c r="T118" s="199"/>
      <c r="U118" s="200"/>
      <c r="V118" s="200"/>
      <c r="W118" s="200"/>
      <c r="X118" s="200"/>
      <c r="Y118" s="200"/>
      <c r="Z118" s="200"/>
      <c r="AA118" s="201"/>
      <c r="AB118" s="190"/>
      <c r="AC118" s="191"/>
      <c r="AD118" s="191"/>
      <c r="AE118" s="192"/>
      <c r="AF118" s="190"/>
      <c r="AG118" s="191"/>
      <c r="AH118" s="191"/>
      <c r="AI118" s="192"/>
      <c r="AJ118" s="193"/>
      <c r="AK118" s="194"/>
      <c r="AL118" s="194"/>
      <c r="AM118" s="195"/>
      <c r="AN118" s="184"/>
      <c r="AO118" s="184"/>
      <c r="AP118" s="184"/>
      <c r="AQ118" s="184"/>
      <c r="AR118" s="184"/>
      <c r="AS118" s="184"/>
      <c r="AT118" s="184"/>
      <c r="AU118" s="184"/>
      <c r="AV118" s="184"/>
      <c r="AW118" s="184"/>
      <c r="AX118" s="184"/>
      <c r="AY118" s="184"/>
      <c r="AZ118" s="184"/>
      <c r="BA118" s="184"/>
      <c r="BB118" s="184"/>
      <c r="BC118" s="184"/>
      <c r="BD118" s="184"/>
      <c r="BE118" s="184"/>
      <c r="BF118" s="184"/>
      <c r="BG118" s="184"/>
      <c r="BH118" s="196"/>
      <c r="BI118" s="197"/>
      <c r="BJ118" s="197"/>
      <c r="BK118" s="197"/>
      <c r="BL118" s="197"/>
      <c r="BM118" s="197"/>
      <c r="BN118" s="197"/>
      <c r="BO118" s="197"/>
      <c r="BP118" s="197"/>
      <c r="BQ118" s="197"/>
      <c r="BR118" s="197"/>
      <c r="BS118" s="197"/>
      <c r="BT118" s="197"/>
      <c r="BU118" s="198"/>
      <c r="BW118" s="295"/>
      <c r="BX118" s="295"/>
      <c r="BY118" s="295"/>
    </row>
    <row r="119" spans="1:77" ht="22.5" customHeight="1" x14ac:dyDescent="0.15">
      <c r="A119" s="188">
        <v>28</v>
      </c>
      <c r="B119" s="137"/>
      <c r="C119" s="137"/>
      <c r="D119" s="199"/>
      <c r="E119" s="200"/>
      <c r="F119" s="200"/>
      <c r="G119" s="200"/>
      <c r="H119" s="200"/>
      <c r="I119" s="200"/>
      <c r="J119" s="200"/>
      <c r="K119" s="201"/>
      <c r="L119" s="202"/>
      <c r="M119" s="202"/>
      <c r="N119" s="202"/>
      <c r="O119" s="202"/>
      <c r="P119" s="202"/>
      <c r="Q119" s="202"/>
      <c r="R119" s="202"/>
      <c r="S119" s="202"/>
      <c r="T119" s="199"/>
      <c r="U119" s="200"/>
      <c r="V119" s="200"/>
      <c r="W119" s="200"/>
      <c r="X119" s="200"/>
      <c r="Y119" s="200"/>
      <c r="Z119" s="200"/>
      <c r="AA119" s="201"/>
      <c r="AB119" s="190"/>
      <c r="AC119" s="191"/>
      <c r="AD119" s="191"/>
      <c r="AE119" s="192"/>
      <c r="AF119" s="190"/>
      <c r="AG119" s="191"/>
      <c r="AH119" s="191"/>
      <c r="AI119" s="192"/>
      <c r="AJ119" s="193"/>
      <c r="AK119" s="194"/>
      <c r="AL119" s="194"/>
      <c r="AM119" s="195"/>
      <c r="AN119" s="184"/>
      <c r="AO119" s="184"/>
      <c r="AP119" s="184"/>
      <c r="AQ119" s="184"/>
      <c r="AR119" s="184"/>
      <c r="AS119" s="184"/>
      <c r="AT119" s="184"/>
      <c r="AU119" s="184"/>
      <c r="AV119" s="184"/>
      <c r="AW119" s="184"/>
      <c r="AX119" s="184"/>
      <c r="AY119" s="184"/>
      <c r="AZ119" s="184"/>
      <c r="BA119" s="184"/>
      <c r="BB119" s="184"/>
      <c r="BC119" s="184"/>
      <c r="BD119" s="184"/>
      <c r="BE119" s="184"/>
      <c r="BF119" s="184"/>
      <c r="BG119" s="184"/>
      <c r="BH119" s="196"/>
      <c r="BI119" s="197"/>
      <c r="BJ119" s="197"/>
      <c r="BK119" s="197"/>
      <c r="BL119" s="197"/>
      <c r="BM119" s="197"/>
      <c r="BN119" s="197"/>
      <c r="BO119" s="197"/>
      <c r="BP119" s="197"/>
      <c r="BQ119" s="197"/>
      <c r="BR119" s="197"/>
      <c r="BS119" s="197"/>
      <c r="BT119" s="197"/>
      <c r="BU119" s="198"/>
      <c r="BW119" s="295"/>
      <c r="BX119" s="295"/>
      <c r="BY119" s="295"/>
    </row>
    <row r="120" spans="1:77" ht="22.5" customHeight="1" x14ac:dyDescent="0.15">
      <c r="A120" s="188">
        <v>29</v>
      </c>
      <c r="B120" s="137"/>
      <c r="C120" s="137"/>
      <c r="D120" s="199"/>
      <c r="E120" s="200"/>
      <c r="F120" s="200"/>
      <c r="G120" s="200"/>
      <c r="H120" s="200"/>
      <c r="I120" s="200"/>
      <c r="J120" s="200"/>
      <c r="K120" s="201"/>
      <c r="L120" s="202"/>
      <c r="M120" s="202"/>
      <c r="N120" s="202"/>
      <c r="O120" s="202"/>
      <c r="P120" s="202"/>
      <c r="Q120" s="202"/>
      <c r="R120" s="202"/>
      <c r="S120" s="202"/>
      <c r="T120" s="199"/>
      <c r="U120" s="200"/>
      <c r="V120" s="200"/>
      <c r="W120" s="200"/>
      <c r="X120" s="200"/>
      <c r="Y120" s="200"/>
      <c r="Z120" s="200"/>
      <c r="AA120" s="201"/>
      <c r="AB120" s="190"/>
      <c r="AC120" s="191"/>
      <c r="AD120" s="191"/>
      <c r="AE120" s="192"/>
      <c r="AF120" s="190"/>
      <c r="AG120" s="191"/>
      <c r="AH120" s="191"/>
      <c r="AI120" s="192"/>
      <c r="AJ120" s="193"/>
      <c r="AK120" s="194"/>
      <c r="AL120" s="194"/>
      <c r="AM120" s="195"/>
      <c r="AN120" s="184"/>
      <c r="AO120" s="184"/>
      <c r="AP120" s="184"/>
      <c r="AQ120" s="184"/>
      <c r="AR120" s="184"/>
      <c r="AS120" s="184"/>
      <c r="AT120" s="184"/>
      <c r="AU120" s="184"/>
      <c r="AV120" s="184"/>
      <c r="AW120" s="184"/>
      <c r="AX120" s="184"/>
      <c r="AY120" s="184"/>
      <c r="AZ120" s="184"/>
      <c r="BA120" s="184"/>
      <c r="BB120" s="184"/>
      <c r="BC120" s="184"/>
      <c r="BD120" s="184"/>
      <c r="BE120" s="184"/>
      <c r="BF120" s="184"/>
      <c r="BG120" s="184"/>
      <c r="BH120" s="196"/>
      <c r="BI120" s="197"/>
      <c r="BJ120" s="197"/>
      <c r="BK120" s="197"/>
      <c r="BL120" s="197"/>
      <c r="BM120" s="197"/>
      <c r="BN120" s="197"/>
      <c r="BO120" s="197"/>
      <c r="BP120" s="197"/>
      <c r="BQ120" s="197"/>
      <c r="BR120" s="197"/>
      <c r="BS120" s="197"/>
      <c r="BT120" s="197"/>
      <c r="BU120" s="198"/>
    </row>
    <row r="121" spans="1:77" ht="22.5" customHeight="1" x14ac:dyDescent="0.15">
      <c r="A121" s="188">
        <v>30</v>
      </c>
      <c r="B121" s="137"/>
      <c r="C121" s="137"/>
      <c r="D121" s="199"/>
      <c r="E121" s="200"/>
      <c r="F121" s="200"/>
      <c r="G121" s="200"/>
      <c r="H121" s="200"/>
      <c r="I121" s="200"/>
      <c r="J121" s="200"/>
      <c r="K121" s="201"/>
      <c r="L121" s="202"/>
      <c r="M121" s="202"/>
      <c r="N121" s="202"/>
      <c r="O121" s="202"/>
      <c r="P121" s="202"/>
      <c r="Q121" s="202"/>
      <c r="R121" s="202"/>
      <c r="S121" s="202"/>
      <c r="T121" s="199"/>
      <c r="U121" s="200"/>
      <c r="V121" s="200"/>
      <c r="W121" s="200"/>
      <c r="X121" s="200"/>
      <c r="Y121" s="200"/>
      <c r="Z121" s="200"/>
      <c r="AA121" s="201"/>
      <c r="AB121" s="190"/>
      <c r="AC121" s="191"/>
      <c r="AD121" s="191"/>
      <c r="AE121" s="192"/>
      <c r="AF121" s="190"/>
      <c r="AG121" s="191"/>
      <c r="AH121" s="191"/>
      <c r="AI121" s="192"/>
      <c r="AJ121" s="193"/>
      <c r="AK121" s="194"/>
      <c r="AL121" s="194"/>
      <c r="AM121" s="195"/>
      <c r="AN121" s="184"/>
      <c r="AO121" s="184"/>
      <c r="AP121" s="184"/>
      <c r="AQ121" s="184"/>
      <c r="AR121" s="184"/>
      <c r="AS121" s="184"/>
      <c r="AT121" s="184"/>
      <c r="AU121" s="184"/>
      <c r="AV121" s="184"/>
      <c r="AW121" s="184"/>
      <c r="AX121" s="184"/>
      <c r="AY121" s="184"/>
      <c r="AZ121" s="184"/>
      <c r="BA121" s="184"/>
      <c r="BB121" s="184"/>
      <c r="BC121" s="184"/>
      <c r="BD121" s="184"/>
      <c r="BE121" s="184"/>
      <c r="BF121" s="184"/>
      <c r="BG121" s="184"/>
      <c r="BH121" s="196"/>
      <c r="BI121" s="197"/>
      <c r="BJ121" s="197"/>
      <c r="BK121" s="197"/>
      <c r="BL121" s="197"/>
      <c r="BM121" s="197"/>
      <c r="BN121" s="197"/>
      <c r="BO121" s="197"/>
      <c r="BP121" s="197"/>
      <c r="BQ121" s="197"/>
      <c r="BR121" s="197"/>
      <c r="BS121" s="197"/>
      <c r="BT121" s="197"/>
      <c r="BU121" s="198"/>
    </row>
    <row r="122" spans="1:77" ht="22.5" customHeight="1" x14ac:dyDescent="0.15">
      <c r="A122" s="188">
        <v>31</v>
      </c>
      <c r="B122" s="137"/>
      <c r="C122" s="137"/>
      <c r="D122" s="199"/>
      <c r="E122" s="200"/>
      <c r="F122" s="200"/>
      <c r="G122" s="200"/>
      <c r="H122" s="200"/>
      <c r="I122" s="200"/>
      <c r="J122" s="200"/>
      <c r="K122" s="201"/>
      <c r="L122" s="202"/>
      <c r="M122" s="202"/>
      <c r="N122" s="202"/>
      <c r="O122" s="202"/>
      <c r="P122" s="202"/>
      <c r="Q122" s="202"/>
      <c r="R122" s="202"/>
      <c r="S122" s="202"/>
      <c r="T122" s="199"/>
      <c r="U122" s="200"/>
      <c r="V122" s="200"/>
      <c r="W122" s="200"/>
      <c r="X122" s="200"/>
      <c r="Y122" s="200"/>
      <c r="Z122" s="200"/>
      <c r="AA122" s="201"/>
      <c r="AB122" s="190"/>
      <c r="AC122" s="191"/>
      <c r="AD122" s="191"/>
      <c r="AE122" s="192"/>
      <c r="AF122" s="190"/>
      <c r="AG122" s="191"/>
      <c r="AH122" s="191"/>
      <c r="AI122" s="192"/>
      <c r="AJ122" s="193"/>
      <c r="AK122" s="194"/>
      <c r="AL122" s="194"/>
      <c r="AM122" s="195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96"/>
      <c r="BI122" s="197"/>
      <c r="BJ122" s="197"/>
      <c r="BK122" s="197"/>
      <c r="BL122" s="197"/>
      <c r="BM122" s="197"/>
      <c r="BN122" s="197"/>
      <c r="BO122" s="197"/>
      <c r="BP122" s="197"/>
      <c r="BQ122" s="197"/>
      <c r="BR122" s="197"/>
      <c r="BS122" s="197"/>
      <c r="BT122" s="197"/>
      <c r="BU122" s="198"/>
    </row>
    <row r="123" spans="1:77" ht="22.5" customHeight="1" x14ac:dyDescent="0.15">
      <c r="A123" s="188">
        <v>32</v>
      </c>
      <c r="B123" s="137"/>
      <c r="C123" s="137"/>
      <c r="D123" s="199"/>
      <c r="E123" s="200"/>
      <c r="F123" s="200"/>
      <c r="G123" s="200"/>
      <c r="H123" s="200"/>
      <c r="I123" s="200"/>
      <c r="J123" s="200"/>
      <c r="K123" s="201"/>
      <c r="L123" s="202"/>
      <c r="M123" s="202"/>
      <c r="N123" s="202"/>
      <c r="O123" s="202"/>
      <c r="P123" s="202"/>
      <c r="Q123" s="202"/>
      <c r="R123" s="202"/>
      <c r="S123" s="202"/>
      <c r="T123" s="199"/>
      <c r="U123" s="200"/>
      <c r="V123" s="200"/>
      <c r="W123" s="200"/>
      <c r="X123" s="200"/>
      <c r="Y123" s="200"/>
      <c r="Z123" s="200"/>
      <c r="AA123" s="201"/>
      <c r="AB123" s="190"/>
      <c r="AC123" s="191"/>
      <c r="AD123" s="191"/>
      <c r="AE123" s="192"/>
      <c r="AF123" s="190"/>
      <c r="AG123" s="191"/>
      <c r="AH123" s="191"/>
      <c r="AI123" s="192"/>
      <c r="AJ123" s="193"/>
      <c r="AK123" s="194"/>
      <c r="AL123" s="194"/>
      <c r="AM123" s="195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4"/>
      <c r="BD123" s="184"/>
      <c r="BE123" s="184"/>
      <c r="BF123" s="184"/>
      <c r="BG123" s="184"/>
      <c r="BH123" s="196"/>
      <c r="BI123" s="197"/>
      <c r="BJ123" s="197"/>
      <c r="BK123" s="197"/>
      <c r="BL123" s="197"/>
      <c r="BM123" s="197"/>
      <c r="BN123" s="197"/>
      <c r="BO123" s="197"/>
      <c r="BP123" s="197"/>
      <c r="BQ123" s="197"/>
      <c r="BR123" s="197"/>
      <c r="BS123" s="197"/>
      <c r="BT123" s="197"/>
      <c r="BU123" s="198"/>
    </row>
    <row r="124" spans="1:77" ht="22.5" customHeight="1" x14ac:dyDescent="0.15">
      <c r="A124" s="188">
        <v>33</v>
      </c>
      <c r="B124" s="137"/>
      <c r="C124" s="137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199"/>
      <c r="U124" s="200"/>
      <c r="V124" s="200"/>
      <c r="W124" s="200"/>
      <c r="X124" s="200"/>
      <c r="Y124" s="200"/>
      <c r="Z124" s="200"/>
      <c r="AA124" s="201"/>
      <c r="AB124" s="190"/>
      <c r="AC124" s="191"/>
      <c r="AD124" s="191"/>
      <c r="AE124" s="192"/>
      <c r="AF124" s="190"/>
      <c r="AG124" s="191"/>
      <c r="AH124" s="191"/>
      <c r="AI124" s="192"/>
      <c r="AJ124" s="193"/>
      <c r="AK124" s="194"/>
      <c r="AL124" s="194"/>
      <c r="AM124" s="195"/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4"/>
      <c r="BH124" s="196"/>
      <c r="BI124" s="197"/>
      <c r="BJ124" s="197"/>
      <c r="BK124" s="197"/>
      <c r="BL124" s="197"/>
      <c r="BM124" s="197"/>
      <c r="BN124" s="197"/>
      <c r="BO124" s="197"/>
      <c r="BP124" s="197"/>
      <c r="BQ124" s="197"/>
      <c r="BR124" s="197"/>
      <c r="BS124" s="197"/>
      <c r="BT124" s="197"/>
      <c r="BU124" s="198"/>
    </row>
    <row r="125" spans="1:77" ht="22.5" customHeight="1" x14ac:dyDescent="0.15">
      <c r="A125" s="188">
        <v>34</v>
      </c>
      <c r="B125" s="137"/>
      <c r="C125" s="137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199"/>
      <c r="U125" s="200"/>
      <c r="V125" s="200"/>
      <c r="W125" s="200"/>
      <c r="X125" s="200"/>
      <c r="Y125" s="200"/>
      <c r="Z125" s="200"/>
      <c r="AA125" s="201"/>
      <c r="AB125" s="190"/>
      <c r="AC125" s="191"/>
      <c r="AD125" s="191"/>
      <c r="AE125" s="192"/>
      <c r="AF125" s="190"/>
      <c r="AG125" s="191"/>
      <c r="AH125" s="191"/>
      <c r="AI125" s="192"/>
      <c r="AJ125" s="193"/>
      <c r="AK125" s="194"/>
      <c r="AL125" s="194"/>
      <c r="AM125" s="195"/>
      <c r="AN125" s="184"/>
      <c r="AO125" s="184"/>
      <c r="AP125" s="184"/>
      <c r="AQ125" s="184"/>
      <c r="AR125" s="184"/>
      <c r="AS125" s="184"/>
      <c r="AT125" s="184"/>
      <c r="AU125" s="184"/>
      <c r="AV125" s="184"/>
      <c r="AW125" s="184"/>
      <c r="AX125" s="184"/>
      <c r="AY125" s="184"/>
      <c r="AZ125" s="184"/>
      <c r="BA125" s="184"/>
      <c r="BB125" s="184"/>
      <c r="BC125" s="184"/>
      <c r="BD125" s="184"/>
      <c r="BE125" s="184"/>
      <c r="BF125" s="184"/>
      <c r="BG125" s="184"/>
      <c r="BH125" s="196"/>
      <c r="BI125" s="197"/>
      <c r="BJ125" s="197"/>
      <c r="BK125" s="197"/>
      <c r="BL125" s="197"/>
      <c r="BM125" s="197"/>
      <c r="BN125" s="197"/>
      <c r="BO125" s="197"/>
      <c r="BP125" s="197"/>
      <c r="BQ125" s="197"/>
      <c r="BR125" s="197"/>
      <c r="BS125" s="197"/>
      <c r="BT125" s="197"/>
      <c r="BU125" s="198"/>
    </row>
    <row r="126" spans="1:77" ht="22.5" customHeight="1" x14ac:dyDescent="0.15">
      <c r="A126" s="188">
        <v>35</v>
      </c>
      <c r="B126" s="137"/>
      <c r="C126" s="137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199"/>
      <c r="U126" s="200"/>
      <c r="V126" s="200"/>
      <c r="W126" s="200"/>
      <c r="X126" s="200"/>
      <c r="Y126" s="200"/>
      <c r="Z126" s="200"/>
      <c r="AA126" s="201"/>
      <c r="AB126" s="190"/>
      <c r="AC126" s="191"/>
      <c r="AD126" s="191"/>
      <c r="AE126" s="192"/>
      <c r="AF126" s="190"/>
      <c r="AG126" s="191"/>
      <c r="AH126" s="191"/>
      <c r="AI126" s="192"/>
      <c r="AJ126" s="193"/>
      <c r="AK126" s="194"/>
      <c r="AL126" s="194"/>
      <c r="AM126" s="195"/>
      <c r="AN126" s="184"/>
      <c r="AO126" s="184"/>
      <c r="AP126" s="184"/>
      <c r="AQ126" s="184"/>
      <c r="AR126" s="184"/>
      <c r="AS126" s="184"/>
      <c r="AT126" s="184"/>
      <c r="AU126" s="184"/>
      <c r="AV126" s="184"/>
      <c r="AW126" s="184"/>
      <c r="AX126" s="184"/>
      <c r="AY126" s="184"/>
      <c r="AZ126" s="184"/>
      <c r="BA126" s="184"/>
      <c r="BB126" s="184"/>
      <c r="BC126" s="184"/>
      <c r="BD126" s="184"/>
      <c r="BE126" s="184"/>
      <c r="BF126" s="184"/>
      <c r="BG126" s="184"/>
      <c r="BH126" s="196"/>
      <c r="BI126" s="197"/>
      <c r="BJ126" s="197"/>
      <c r="BK126" s="197"/>
      <c r="BL126" s="197"/>
      <c r="BM126" s="197"/>
      <c r="BN126" s="197"/>
      <c r="BO126" s="197"/>
      <c r="BP126" s="197"/>
      <c r="BQ126" s="197"/>
      <c r="BR126" s="197"/>
      <c r="BS126" s="197"/>
      <c r="BT126" s="197"/>
      <c r="BU126" s="198"/>
    </row>
    <row r="127" spans="1:77" ht="22.5" customHeight="1" x14ac:dyDescent="0.15">
      <c r="A127" s="188">
        <v>36</v>
      </c>
      <c r="B127" s="137"/>
      <c r="C127" s="137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199"/>
      <c r="U127" s="200"/>
      <c r="V127" s="200"/>
      <c r="W127" s="200"/>
      <c r="X127" s="200"/>
      <c r="Y127" s="200"/>
      <c r="Z127" s="200"/>
      <c r="AA127" s="201"/>
      <c r="AB127" s="190"/>
      <c r="AC127" s="191"/>
      <c r="AD127" s="191"/>
      <c r="AE127" s="192"/>
      <c r="AF127" s="190"/>
      <c r="AG127" s="191"/>
      <c r="AH127" s="191"/>
      <c r="AI127" s="192"/>
      <c r="AJ127" s="193"/>
      <c r="AK127" s="194"/>
      <c r="AL127" s="194"/>
      <c r="AM127" s="195"/>
      <c r="AN127" s="184"/>
      <c r="AO127" s="184"/>
      <c r="AP127" s="184"/>
      <c r="AQ127" s="184"/>
      <c r="AR127" s="184"/>
      <c r="AS127" s="184"/>
      <c r="AT127" s="184"/>
      <c r="AU127" s="184"/>
      <c r="AV127" s="184"/>
      <c r="AW127" s="184"/>
      <c r="AX127" s="184"/>
      <c r="AY127" s="184"/>
      <c r="AZ127" s="184"/>
      <c r="BA127" s="184"/>
      <c r="BB127" s="184"/>
      <c r="BC127" s="184"/>
      <c r="BD127" s="184"/>
      <c r="BE127" s="184"/>
      <c r="BF127" s="184"/>
      <c r="BG127" s="184"/>
      <c r="BH127" s="196"/>
      <c r="BI127" s="197"/>
      <c r="BJ127" s="197"/>
      <c r="BK127" s="197"/>
      <c r="BL127" s="197"/>
      <c r="BM127" s="197"/>
      <c r="BN127" s="197"/>
      <c r="BO127" s="197"/>
      <c r="BP127" s="197"/>
      <c r="BQ127" s="197"/>
      <c r="BR127" s="197"/>
      <c r="BS127" s="197"/>
      <c r="BT127" s="197"/>
      <c r="BU127" s="198"/>
    </row>
    <row r="128" spans="1:77" ht="22.5" customHeight="1" x14ac:dyDescent="0.15">
      <c r="A128" s="188">
        <v>37</v>
      </c>
      <c r="B128" s="137"/>
      <c r="C128" s="137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199"/>
      <c r="U128" s="200"/>
      <c r="V128" s="200"/>
      <c r="W128" s="200"/>
      <c r="X128" s="200"/>
      <c r="Y128" s="200"/>
      <c r="Z128" s="200"/>
      <c r="AA128" s="201"/>
      <c r="AB128" s="190"/>
      <c r="AC128" s="191"/>
      <c r="AD128" s="191"/>
      <c r="AE128" s="192"/>
      <c r="AF128" s="190"/>
      <c r="AG128" s="191"/>
      <c r="AH128" s="191"/>
      <c r="AI128" s="192"/>
      <c r="AJ128" s="193"/>
      <c r="AK128" s="194"/>
      <c r="AL128" s="194"/>
      <c r="AM128" s="195"/>
      <c r="AN128" s="184"/>
      <c r="AO128" s="184"/>
      <c r="AP128" s="184"/>
      <c r="AQ128" s="184"/>
      <c r="AR128" s="184"/>
      <c r="AS128" s="184"/>
      <c r="AT128" s="184"/>
      <c r="AU128" s="184"/>
      <c r="AV128" s="184"/>
      <c r="AW128" s="184"/>
      <c r="AX128" s="184"/>
      <c r="AY128" s="184"/>
      <c r="AZ128" s="184"/>
      <c r="BA128" s="184"/>
      <c r="BB128" s="184"/>
      <c r="BC128" s="184"/>
      <c r="BD128" s="184"/>
      <c r="BE128" s="184"/>
      <c r="BF128" s="184"/>
      <c r="BG128" s="184"/>
      <c r="BH128" s="196"/>
      <c r="BI128" s="197"/>
      <c r="BJ128" s="197"/>
      <c r="BK128" s="197"/>
      <c r="BL128" s="197"/>
      <c r="BM128" s="197"/>
      <c r="BN128" s="197"/>
      <c r="BO128" s="197"/>
      <c r="BP128" s="197"/>
      <c r="BQ128" s="197"/>
      <c r="BR128" s="197"/>
      <c r="BS128" s="197"/>
      <c r="BT128" s="197"/>
      <c r="BU128" s="198"/>
    </row>
    <row r="129" spans="1:74" ht="22.5" customHeight="1" x14ac:dyDescent="0.15">
      <c r="A129" s="188">
        <v>38</v>
      </c>
      <c r="B129" s="137"/>
      <c r="C129" s="137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199"/>
      <c r="U129" s="200"/>
      <c r="V129" s="200"/>
      <c r="W129" s="200"/>
      <c r="X129" s="200"/>
      <c r="Y129" s="200"/>
      <c r="Z129" s="200"/>
      <c r="AA129" s="201"/>
      <c r="AB129" s="190"/>
      <c r="AC129" s="191"/>
      <c r="AD129" s="191"/>
      <c r="AE129" s="192"/>
      <c r="AF129" s="190"/>
      <c r="AG129" s="191"/>
      <c r="AH129" s="191"/>
      <c r="AI129" s="192"/>
      <c r="AJ129" s="193"/>
      <c r="AK129" s="194"/>
      <c r="AL129" s="194"/>
      <c r="AM129" s="195"/>
      <c r="AN129" s="184"/>
      <c r="AO129" s="184"/>
      <c r="AP129" s="184"/>
      <c r="AQ129" s="184"/>
      <c r="AR129" s="184"/>
      <c r="AS129" s="184"/>
      <c r="AT129" s="184"/>
      <c r="AU129" s="184"/>
      <c r="AV129" s="184"/>
      <c r="AW129" s="184"/>
      <c r="AX129" s="184"/>
      <c r="AY129" s="184"/>
      <c r="AZ129" s="184"/>
      <c r="BA129" s="184"/>
      <c r="BB129" s="184"/>
      <c r="BC129" s="184"/>
      <c r="BD129" s="184"/>
      <c r="BE129" s="184"/>
      <c r="BF129" s="184"/>
      <c r="BG129" s="184"/>
      <c r="BH129" s="196"/>
      <c r="BI129" s="197"/>
      <c r="BJ129" s="197"/>
      <c r="BK129" s="197"/>
      <c r="BL129" s="197"/>
      <c r="BM129" s="197"/>
      <c r="BN129" s="197"/>
      <c r="BO129" s="197"/>
      <c r="BP129" s="197"/>
      <c r="BQ129" s="197"/>
      <c r="BR129" s="197"/>
      <c r="BS129" s="197"/>
      <c r="BT129" s="197"/>
      <c r="BU129" s="198"/>
    </row>
    <row r="130" spans="1:74" ht="22.5" customHeight="1" x14ac:dyDescent="0.15">
      <c r="A130" s="188">
        <v>39</v>
      </c>
      <c r="B130" s="137"/>
      <c r="C130" s="137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199"/>
      <c r="U130" s="200"/>
      <c r="V130" s="200"/>
      <c r="W130" s="200"/>
      <c r="X130" s="200"/>
      <c r="Y130" s="200"/>
      <c r="Z130" s="200"/>
      <c r="AA130" s="201"/>
      <c r="AB130" s="190"/>
      <c r="AC130" s="191"/>
      <c r="AD130" s="191"/>
      <c r="AE130" s="192"/>
      <c r="AF130" s="190"/>
      <c r="AG130" s="191"/>
      <c r="AH130" s="191"/>
      <c r="AI130" s="192"/>
      <c r="AJ130" s="193"/>
      <c r="AK130" s="194"/>
      <c r="AL130" s="194"/>
      <c r="AM130" s="195"/>
      <c r="AN130" s="184"/>
      <c r="AO130" s="184"/>
      <c r="AP130" s="184"/>
      <c r="AQ130" s="184"/>
      <c r="AR130" s="184"/>
      <c r="AS130" s="184"/>
      <c r="AT130" s="184"/>
      <c r="AU130" s="184"/>
      <c r="AV130" s="184"/>
      <c r="AW130" s="184"/>
      <c r="AX130" s="184"/>
      <c r="AY130" s="184"/>
      <c r="AZ130" s="184"/>
      <c r="BA130" s="184"/>
      <c r="BB130" s="184"/>
      <c r="BC130" s="184"/>
      <c r="BD130" s="184"/>
      <c r="BE130" s="184"/>
      <c r="BF130" s="184"/>
      <c r="BG130" s="184"/>
      <c r="BH130" s="196"/>
      <c r="BI130" s="197"/>
      <c r="BJ130" s="197"/>
      <c r="BK130" s="197"/>
      <c r="BL130" s="197"/>
      <c r="BM130" s="197"/>
      <c r="BN130" s="197"/>
      <c r="BO130" s="197"/>
      <c r="BP130" s="197"/>
      <c r="BQ130" s="197"/>
      <c r="BR130" s="197"/>
      <c r="BS130" s="197"/>
      <c r="BT130" s="197"/>
      <c r="BU130" s="198"/>
    </row>
    <row r="131" spans="1:74" ht="22.5" customHeight="1" x14ac:dyDescent="0.15">
      <c r="A131" s="188">
        <v>40</v>
      </c>
      <c r="B131" s="137"/>
      <c r="C131" s="137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199"/>
      <c r="U131" s="200"/>
      <c r="V131" s="200"/>
      <c r="W131" s="200"/>
      <c r="X131" s="200"/>
      <c r="Y131" s="200"/>
      <c r="Z131" s="200"/>
      <c r="AA131" s="201"/>
      <c r="AB131" s="190"/>
      <c r="AC131" s="191"/>
      <c r="AD131" s="191"/>
      <c r="AE131" s="192"/>
      <c r="AF131" s="190"/>
      <c r="AG131" s="191"/>
      <c r="AH131" s="191"/>
      <c r="AI131" s="192"/>
      <c r="AJ131" s="193"/>
      <c r="AK131" s="194"/>
      <c r="AL131" s="194"/>
      <c r="AM131" s="195"/>
      <c r="AN131" s="184"/>
      <c r="AO131" s="184"/>
      <c r="AP131" s="184"/>
      <c r="AQ131" s="184"/>
      <c r="AR131" s="184"/>
      <c r="AS131" s="184"/>
      <c r="AT131" s="184"/>
      <c r="AU131" s="184"/>
      <c r="AV131" s="184"/>
      <c r="AW131" s="184"/>
      <c r="AX131" s="184"/>
      <c r="AY131" s="184"/>
      <c r="AZ131" s="184"/>
      <c r="BA131" s="184"/>
      <c r="BB131" s="184"/>
      <c r="BC131" s="184"/>
      <c r="BD131" s="184"/>
      <c r="BE131" s="184"/>
      <c r="BF131" s="184"/>
      <c r="BG131" s="184"/>
      <c r="BH131" s="196"/>
      <c r="BI131" s="197"/>
      <c r="BJ131" s="197"/>
      <c r="BK131" s="197"/>
      <c r="BL131" s="197"/>
      <c r="BM131" s="197"/>
      <c r="BN131" s="197"/>
      <c r="BO131" s="197"/>
      <c r="BP131" s="197"/>
      <c r="BQ131" s="197"/>
      <c r="BR131" s="197"/>
      <c r="BS131" s="197"/>
      <c r="BT131" s="197"/>
      <c r="BU131" s="198"/>
    </row>
    <row r="132" spans="1:74" ht="22.5" customHeight="1" x14ac:dyDescent="0.15">
      <c r="A132" s="203" t="s">
        <v>38</v>
      </c>
      <c r="B132" s="203"/>
      <c r="C132" s="203"/>
      <c r="D132" s="204" t="s">
        <v>39</v>
      </c>
      <c r="E132" s="204"/>
      <c r="F132" s="204"/>
      <c r="G132" s="204"/>
      <c r="H132" s="204"/>
      <c r="I132" s="204"/>
      <c r="J132" s="204"/>
      <c r="K132" s="204"/>
      <c r="L132" s="204" t="s">
        <v>40</v>
      </c>
      <c r="M132" s="204"/>
      <c r="N132" s="204"/>
      <c r="O132" s="204"/>
      <c r="P132" s="204"/>
      <c r="Q132" s="204"/>
      <c r="R132" s="204"/>
      <c r="S132" s="204"/>
      <c r="T132" s="205" t="s">
        <v>41</v>
      </c>
      <c r="U132" s="206"/>
      <c r="V132" s="206"/>
      <c r="W132" s="206"/>
      <c r="X132" s="206"/>
      <c r="Y132" s="206"/>
      <c r="Z132" s="206"/>
      <c r="AA132" s="207"/>
      <c r="AB132" s="208"/>
      <c r="AC132" s="209"/>
      <c r="AD132" s="209"/>
      <c r="AE132" s="210"/>
      <c r="AF132" s="211"/>
      <c r="AG132" s="211"/>
      <c r="AH132" s="211"/>
      <c r="AI132" s="211"/>
      <c r="AJ132" s="212"/>
      <c r="AK132" s="213"/>
      <c r="AL132" s="213"/>
      <c r="AM132" s="214"/>
      <c r="AN132" s="227" t="s">
        <v>68</v>
      </c>
      <c r="AO132" s="228"/>
      <c r="AP132" s="228"/>
      <c r="AQ132" s="228"/>
      <c r="AR132" s="228"/>
      <c r="AS132" s="229"/>
      <c r="AT132" s="227">
        <v>1</v>
      </c>
      <c r="AU132" s="228"/>
      <c r="AV132" s="228"/>
      <c r="AW132" s="229"/>
      <c r="AX132" s="203" t="s">
        <v>69</v>
      </c>
      <c r="AY132" s="203"/>
      <c r="AZ132" s="203"/>
      <c r="BA132" s="203"/>
      <c r="BB132" s="203"/>
      <c r="BC132" s="203"/>
      <c r="BD132" s="203">
        <v>1</v>
      </c>
      <c r="BE132" s="203"/>
      <c r="BF132" s="203"/>
      <c r="BG132" s="203"/>
      <c r="BH132" s="205" t="s">
        <v>44</v>
      </c>
      <c r="BI132" s="206"/>
      <c r="BJ132" s="206"/>
      <c r="BK132" s="206"/>
      <c r="BL132" s="206"/>
      <c r="BM132" s="206"/>
      <c r="BN132" s="206"/>
      <c r="BO132" s="206"/>
      <c r="BP132" s="206"/>
      <c r="BQ132" s="206"/>
      <c r="BR132" s="206"/>
      <c r="BS132" s="206"/>
      <c r="BT132" s="206"/>
      <c r="BU132" s="207"/>
    </row>
    <row r="133" spans="1:74" ht="22.5" customHeight="1" x14ac:dyDescent="0.15">
      <c r="A133" s="203" t="s">
        <v>45</v>
      </c>
      <c r="B133" s="203"/>
      <c r="C133" s="203"/>
      <c r="D133" s="204" t="s">
        <v>39</v>
      </c>
      <c r="E133" s="204"/>
      <c r="F133" s="204"/>
      <c r="G133" s="204"/>
      <c r="H133" s="204"/>
      <c r="I133" s="204"/>
      <c r="J133" s="204"/>
      <c r="K133" s="204"/>
      <c r="L133" s="204" t="s">
        <v>46</v>
      </c>
      <c r="M133" s="204"/>
      <c r="N133" s="204"/>
      <c r="O133" s="204"/>
      <c r="P133" s="204"/>
      <c r="Q133" s="204"/>
      <c r="R133" s="204"/>
      <c r="S133" s="204"/>
      <c r="T133" s="205" t="s">
        <v>47</v>
      </c>
      <c r="U133" s="206"/>
      <c r="V133" s="206"/>
      <c r="W133" s="206"/>
      <c r="X133" s="206"/>
      <c r="Y133" s="206"/>
      <c r="Z133" s="206"/>
      <c r="AA133" s="207"/>
      <c r="AB133" s="208"/>
      <c r="AC133" s="209"/>
      <c r="AD133" s="209"/>
      <c r="AE133" s="210"/>
      <c r="AF133" s="211"/>
      <c r="AG133" s="211"/>
      <c r="AH133" s="211"/>
      <c r="AI133" s="211"/>
      <c r="AJ133" s="212"/>
      <c r="AK133" s="213"/>
      <c r="AL133" s="213"/>
      <c r="AM133" s="214"/>
      <c r="AN133" s="227" t="s">
        <v>70</v>
      </c>
      <c r="AO133" s="228"/>
      <c r="AP133" s="228"/>
      <c r="AQ133" s="228"/>
      <c r="AR133" s="228"/>
      <c r="AS133" s="229"/>
      <c r="AT133" s="227">
        <v>1</v>
      </c>
      <c r="AU133" s="228"/>
      <c r="AV133" s="228"/>
      <c r="AW133" s="229"/>
      <c r="AX133" s="203" t="s">
        <v>43</v>
      </c>
      <c r="AY133" s="203"/>
      <c r="AZ133" s="203"/>
      <c r="BA133" s="203"/>
      <c r="BB133" s="203"/>
      <c r="BC133" s="203"/>
      <c r="BD133" s="203">
        <v>2</v>
      </c>
      <c r="BE133" s="203"/>
      <c r="BF133" s="203"/>
      <c r="BG133" s="203"/>
      <c r="BH133" s="205" t="s">
        <v>44</v>
      </c>
      <c r="BI133" s="206"/>
      <c r="BJ133" s="206"/>
      <c r="BK133" s="206"/>
      <c r="BL133" s="206"/>
      <c r="BM133" s="206"/>
      <c r="BN133" s="206"/>
      <c r="BO133" s="206"/>
      <c r="BP133" s="206"/>
      <c r="BQ133" s="206"/>
      <c r="BR133" s="206"/>
      <c r="BS133" s="206"/>
      <c r="BT133" s="206"/>
      <c r="BU133" s="207"/>
    </row>
    <row r="134" spans="1:74" ht="22.5" customHeight="1" x14ac:dyDescent="0.15">
      <c r="A134" s="203" t="s">
        <v>49</v>
      </c>
      <c r="B134" s="203"/>
      <c r="C134" s="203"/>
      <c r="D134" s="204" t="s">
        <v>50</v>
      </c>
      <c r="E134" s="204"/>
      <c r="F134" s="204"/>
      <c r="G134" s="204"/>
      <c r="H134" s="204"/>
      <c r="I134" s="204"/>
      <c r="J134" s="204"/>
      <c r="K134" s="204"/>
      <c r="L134" s="204" t="s">
        <v>40</v>
      </c>
      <c r="M134" s="204"/>
      <c r="N134" s="204"/>
      <c r="O134" s="204"/>
      <c r="P134" s="204"/>
      <c r="Q134" s="204"/>
      <c r="R134" s="204"/>
      <c r="S134" s="204"/>
      <c r="T134" s="205" t="s">
        <v>51</v>
      </c>
      <c r="U134" s="206"/>
      <c r="V134" s="206"/>
      <c r="W134" s="206"/>
      <c r="X134" s="206"/>
      <c r="Y134" s="206"/>
      <c r="Z134" s="206"/>
      <c r="AA134" s="207"/>
      <c r="AB134" s="208"/>
      <c r="AC134" s="209"/>
      <c r="AD134" s="209"/>
      <c r="AE134" s="210"/>
      <c r="AF134" s="211"/>
      <c r="AG134" s="211"/>
      <c r="AH134" s="211"/>
      <c r="AI134" s="211"/>
      <c r="AJ134" s="230"/>
      <c r="AK134" s="231"/>
      <c r="AL134" s="231"/>
      <c r="AM134" s="232"/>
      <c r="AN134" s="227"/>
      <c r="AO134" s="228"/>
      <c r="AP134" s="228"/>
      <c r="AQ134" s="228"/>
      <c r="AR134" s="228"/>
      <c r="AS134" s="229"/>
      <c r="AT134" s="227"/>
      <c r="AU134" s="228"/>
      <c r="AV134" s="228"/>
      <c r="AW134" s="229"/>
      <c r="AX134" s="203" t="s">
        <v>52</v>
      </c>
      <c r="AY134" s="203"/>
      <c r="AZ134" s="203"/>
      <c r="BA134" s="203"/>
      <c r="BB134" s="203"/>
      <c r="BC134" s="203"/>
      <c r="BD134" s="203">
        <v>21</v>
      </c>
      <c r="BE134" s="203"/>
      <c r="BF134" s="203"/>
      <c r="BG134" s="203"/>
      <c r="BH134" s="205" t="s">
        <v>53</v>
      </c>
      <c r="BI134" s="206"/>
      <c r="BJ134" s="206"/>
      <c r="BK134" s="206"/>
      <c r="BL134" s="206"/>
      <c r="BM134" s="206"/>
      <c r="BN134" s="206"/>
      <c r="BO134" s="206"/>
      <c r="BP134" s="206"/>
      <c r="BQ134" s="206"/>
      <c r="BR134" s="206"/>
      <c r="BS134" s="206"/>
      <c r="BT134" s="206"/>
      <c r="BU134" s="207"/>
    </row>
    <row r="135" spans="1:74" x14ac:dyDescent="0.15">
      <c r="A135" s="233" t="s">
        <v>54</v>
      </c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3"/>
      <c r="T135" s="233"/>
      <c r="U135" s="233"/>
      <c r="V135" s="233"/>
      <c r="W135" s="233"/>
      <c r="X135" s="233"/>
      <c r="Y135" s="233"/>
      <c r="Z135" s="233"/>
      <c r="AA135" s="233"/>
      <c r="AB135" s="233"/>
      <c r="AC135" s="233"/>
      <c r="AD135" s="233"/>
      <c r="AE135" s="233"/>
      <c r="AF135" s="233"/>
      <c r="AG135" s="233"/>
      <c r="AH135" s="233"/>
      <c r="AI135" s="233"/>
      <c r="AJ135" s="233"/>
      <c r="AK135" s="233"/>
      <c r="AL135" s="233"/>
      <c r="AM135" s="233"/>
      <c r="AN135" s="233"/>
      <c r="AO135" s="233"/>
      <c r="AP135" s="233"/>
      <c r="AQ135" s="233"/>
      <c r="AR135" s="233"/>
      <c r="AS135" s="233"/>
      <c r="AT135" s="233"/>
      <c r="AU135" s="233"/>
      <c r="AV135" s="233"/>
      <c r="AW135" s="233"/>
      <c r="AX135" s="233"/>
      <c r="AY135" s="233"/>
      <c r="AZ135" s="233"/>
      <c r="BA135" s="233"/>
      <c r="BB135" s="233"/>
      <c r="BC135" s="233"/>
      <c r="BD135" s="233"/>
      <c r="BE135" s="233"/>
      <c r="BF135" s="233"/>
      <c r="BG135" s="233"/>
      <c r="BH135" s="233"/>
      <c r="BI135" s="233"/>
      <c r="BJ135" s="233"/>
      <c r="BK135" s="233"/>
      <c r="BL135" s="233"/>
      <c r="BM135" s="233"/>
      <c r="BN135" s="233"/>
      <c r="BO135" s="233"/>
      <c r="BP135" s="233"/>
      <c r="BQ135" s="233"/>
      <c r="BR135" s="233"/>
      <c r="BS135" s="233"/>
      <c r="BT135" s="233"/>
      <c r="BU135" s="233"/>
    </row>
    <row r="136" spans="1:74" x14ac:dyDescent="0.15">
      <c r="A136" s="234" t="s">
        <v>93</v>
      </c>
      <c r="B136" s="234"/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  <c r="R136" s="234"/>
      <c r="S136" s="234"/>
      <c r="T136" s="251" t="str">
        <f>IF(T36="","",T36)</f>
        <v>douzono_kba@yahoo.co.jp</v>
      </c>
      <c r="U136" s="251"/>
      <c r="V136" s="251"/>
      <c r="W136" s="251"/>
      <c r="X136" s="251"/>
      <c r="Y136" s="251"/>
      <c r="Z136" s="251"/>
      <c r="AA136" s="251"/>
      <c r="AB136" s="251"/>
      <c r="AC136" s="251"/>
      <c r="AD136" s="251"/>
      <c r="AE136" s="251"/>
      <c r="AF136" s="251"/>
      <c r="AG136" s="251"/>
      <c r="AH136" s="251"/>
      <c r="AI136" s="251"/>
      <c r="AJ136" s="251"/>
      <c r="AK136" s="251"/>
      <c r="AL136" s="234" t="s">
        <v>105</v>
      </c>
      <c r="AM136" s="234"/>
      <c r="AN136" s="234"/>
      <c r="AO136" s="234"/>
      <c r="AP136" s="234"/>
      <c r="AQ136" s="234"/>
      <c r="AR136" s="234"/>
      <c r="AS136" s="234"/>
      <c r="AT136" s="234"/>
      <c r="AU136" s="234"/>
      <c r="AV136" s="234"/>
      <c r="AW136" s="234"/>
      <c r="AX136" s="234"/>
      <c r="AY136" s="234"/>
      <c r="AZ136" s="234"/>
      <c r="BA136" s="234"/>
      <c r="BB136" s="234"/>
      <c r="BC136" s="234"/>
      <c r="BD136" s="234"/>
      <c r="BE136" s="234"/>
      <c r="BF136" s="234"/>
      <c r="BG136" s="234"/>
      <c r="BH136" s="234"/>
      <c r="BI136" s="234"/>
      <c r="BJ136" s="234"/>
      <c r="BK136" s="234"/>
      <c r="BL136" s="234"/>
      <c r="BM136" s="234"/>
      <c r="BN136" s="234"/>
      <c r="BO136" s="234"/>
      <c r="BP136" s="234"/>
      <c r="BQ136" s="234"/>
      <c r="BR136" s="234"/>
      <c r="BS136" s="234"/>
      <c r="BT136" s="234"/>
      <c r="BU136" s="234"/>
    </row>
    <row r="137" spans="1:74" x14ac:dyDescent="0.15">
      <c r="A137" s="234" t="s">
        <v>55</v>
      </c>
      <c r="B137" s="234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34"/>
      <c r="S137" s="234"/>
      <c r="T137" s="234"/>
      <c r="U137" s="234"/>
      <c r="V137" s="251" t="str">
        <f>IF(V37="","",V37)</f>
        <v>090-5725-9009</v>
      </c>
      <c r="W137" s="251"/>
      <c r="X137" s="251"/>
      <c r="Y137" s="251"/>
      <c r="Z137" s="251"/>
      <c r="AA137" s="251"/>
      <c r="AB137" s="251"/>
      <c r="AC137" s="251"/>
      <c r="AD137" s="251"/>
      <c r="AE137" s="251"/>
      <c r="AF137" s="251"/>
      <c r="AG137" s="251"/>
      <c r="AH137" s="251"/>
      <c r="AI137" s="251"/>
      <c r="AJ137" s="251" t="str">
        <f>IF(AJ37="","",AJ37)</f>
        <v>堂園</v>
      </c>
      <c r="AK137" s="251"/>
      <c r="AL137" s="251"/>
      <c r="AM137" s="251"/>
      <c r="AN137" s="234" t="s">
        <v>56</v>
      </c>
      <c r="AO137" s="234"/>
      <c r="AP137" s="234"/>
      <c r="AQ137" s="234"/>
      <c r="AR137" s="234"/>
      <c r="AS137" s="234"/>
      <c r="AT137" s="234"/>
      <c r="AU137" s="234"/>
      <c r="AV137" s="234"/>
      <c r="AW137" s="234"/>
      <c r="AX137" s="234"/>
      <c r="AY137" s="234"/>
      <c r="AZ137" s="234"/>
      <c r="BA137" s="234"/>
      <c r="BB137" s="234"/>
      <c r="BC137" s="234"/>
      <c r="BD137" s="234"/>
      <c r="BE137" s="234"/>
      <c r="BF137" s="234"/>
      <c r="BG137" s="234"/>
      <c r="BH137" s="234"/>
      <c r="BI137" s="234"/>
      <c r="BJ137" s="234"/>
      <c r="BK137" s="234"/>
      <c r="BL137" s="234"/>
      <c r="BM137" s="234"/>
      <c r="BN137" s="234"/>
      <c r="BO137" s="234"/>
      <c r="BP137" s="234"/>
      <c r="BQ137" s="234"/>
      <c r="BR137" s="234"/>
      <c r="BS137" s="234"/>
      <c r="BT137" s="234"/>
      <c r="BU137" s="234"/>
    </row>
    <row r="138" spans="1:74" ht="20.25" customHeight="1" x14ac:dyDescent="0.15">
      <c r="A138" s="245" t="s">
        <v>108</v>
      </c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  <c r="R138" s="245"/>
      <c r="S138" s="245"/>
      <c r="T138" s="245"/>
      <c r="U138" s="245"/>
      <c r="V138" s="245"/>
      <c r="W138" s="245"/>
      <c r="X138" s="245"/>
      <c r="Y138" s="245"/>
      <c r="Z138" s="245"/>
      <c r="AA138" s="245"/>
      <c r="AB138" s="245"/>
      <c r="AC138" s="245"/>
      <c r="AD138" s="245"/>
      <c r="AE138" s="245"/>
      <c r="AF138" s="245"/>
      <c r="AG138" s="245"/>
      <c r="AH138" s="245"/>
      <c r="AI138" s="245"/>
      <c r="AJ138" s="245"/>
      <c r="AK138" s="245"/>
      <c r="AL138" s="245"/>
      <c r="AM138" s="245"/>
      <c r="AN138" s="245"/>
      <c r="AO138" s="245"/>
      <c r="AP138" s="245"/>
      <c r="AQ138" s="245"/>
      <c r="AR138" s="245"/>
      <c r="AS138" s="245"/>
      <c r="AT138" s="245"/>
      <c r="AU138" s="245"/>
      <c r="AV138" s="245"/>
      <c r="AW138" s="245"/>
      <c r="AX138" s="245"/>
      <c r="AY138" s="245"/>
      <c r="AZ138" s="245"/>
      <c r="BA138" s="245"/>
      <c r="BB138" s="245"/>
      <c r="BC138" s="245"/>
      <c r="BD138" s="245"/>
      <c r="BE138" s="245"/>
      <c r="BF138" s="245"/>
      <c r="BG138" s="245"/>
      <c r="BH138" s="245"/>
      <c r="BI138" s="245"/>
      <c r="BJ138" s="245"/>
      <c r="BK138" s="245"/>
      <c r="BL138" s="245"/>
      <c r="BM138" s="245"/>
      <c r="BN138" s="245"/>
      <c r="BO138" s="245"/>
      <c r="BP138" s="245"/>
      <c r="BQ138" s="245"/>
      <c r="BR138" s="245"/>
      <c r="BS138" s="245"/>
      <c r="BT138" s="245"/>
      <c r="BU138" s="245"/>
    </row>
    <row r="139" spans="1:74" ht="6.75" customHeight="1" x14ac:dyDescent="0.15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</row>
    <row r="140" spans="1:74" ht="18.75" customHeight="1" x14ac:dyDescent="0.15">
      <c r="A140" s="6"/>
      <c r="B140" s="291" t="s">
        <v>58</v>
      </c>
      <c r="C140" s="291"/>
      <c r="D140" s="291"/>
      <c r="E140" s="291"/>
      <c r="F140" s="290" t="str">
        <f>IF(F40="","",F40)</f>
        <v/>
      </c>
      <c r="G140" s="290"/>
      <c r="H140" s="290"/>
      <c r="I140" s="287" t="s">
        <v>59</v>
      </c>
      <c r="J140" s="287"/>
      <c r="K140" s="287"/>
      <c r="L140" s="290" t="str">
        <f>IF(L40="","",L40)</f>
        <v/>
      </c>
      <c r="M140" s="290"/>
      <c r="N140" s="290"/>
      <c r="O140" s="287" t="s">
        <v>60</v>
      </c>
      <c r="P140" s="287"/>
      <c r="Q140" s="287"/>
      <c r="R140" s="290" t="str">
        <f>IF(R40="","",R40)</f>
        <v/>
      </c>
      <c r="S140" s="290"/>
      <c r="T140" s="290"/>
      <c r="U140" s="292" t="s">
        <v>61</v>
      </c>
      <c r="V140" s="292"/>
      <c r="W140" s="292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</row>
    <row r="141" spans="1:74" ht="3.75" customHeight="1" x14ac:dyDescent="0.15">
      <c r="A141" s="6"/>
      <c r="B141" s="17"/>
      <c r="C141" s="17"/>
      <c r="D141" s="17"/>
      <c r="E141" s="17"/>
      <c r="F141" s="18"/>
      <c r="G141" s="18"/>
      <c r="H141" s="18"/>
      <c r="I141" s="19"/>
      <c r="J141" s="19"/>
      <c r="K141" s="19"/>
      <c r="L141" s="18"/>
      <c r="M141" s="18"/>
      <c r="N141" s="18"/>
      <c r="O141" s="19"/>
      <c r="P141" s="19"/>
      <c r="Q141" s="19"/>
      <c r="R141" s="18"/>
      <c r="S141" s="18"/>
      <c r="T141" s="18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</row>
    <row r="142" spans="1:74" ht="12.75" customHeight="1" x14ac:dyDescent="0.15">
      <c r="A142" s="6"/>
      <c r="B142" s="27"/>
      <c r="C142" s="27"/>
      <c r="D142" s="27"/>
      <c r="E142" s="27"/>
      <c r="F142" s="27"/>
      <c r="G142" s="284" t="str">
        <f>IF(G42="","",G42)</f>
        <v/>
      </c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  <c r="AA142" s="284"/>
      <c r="AB142" s="284"/>
      <c r="AC142" s="284"/>
      <c r="AD142" s="284"/>
      <c r="AE142" s="284"/>
      <c r="AF142" s="284"/>
      <c r="AG142" s="284"/>
      <c r="AH142" s="284"/>
      <c r="AI142" s="286" t="s">
        <v>62</v>
      </c>
      <c r="AJ142" s="286"/>
      <c r="AK142" s="286"/>
      <c r="AL142" s="286"/>
      <c r="AM142" s="7"/>
      <c r="AN142" s="7"/>
      <c r="AO142" s="283" t="s">
        <v>63</v>
      </c>
      <c r="AP142" s="283"/>
      <c r="AQ142" s="283"/>
      <c r="AR142" s="283"/>
      <c r="AS142" s="288" t="str">
        <f>IF(AS42="","",AS42)</f>
        <v/>
      </c>
      <c r="AT142" s="288"/>
      <c r="AU142" s="288"/>
      <c r="AV142" s="288"/>
      <c r="AW142" s="288"/>
      <c r="AX142" s="288"/>
      <c r="AY142" s="288"/>
      <c r="AZ142" s="288"/>
      <c r="BA142" s="288"/>
      <c r="BB142" s="288"/>
      <c r="BC142" s="288"/>
      <c r="BD142" s="288"/>
      <c r="BE142" s="288"/>
      <c r="BF142" s="288"/>
      <c r="BG142" s="288"/>
      <c r="BH142" s="288"/>
      <c r="BI142" s="288"/>
      <c r="BJ142" s="288"/>
      <c r="BK142" s="288"/>
      <c r="BL142" s="288"/>
      <c r="BM142" s="288"/>
      <c r="BN142" s="288"/>
      <c r="BO142" s="283" t="s">
        <v>64</v>
      </c>
      <c r="BP142" s="283"/>
      <c r="BQ142" s="283"/>
      <c r="BR142" s="283"/>
      <c r="BS142" s="7"/>
      <c r="BT142" s="7"/>
      <c r="BU142" s="7"/>
      <c r="BV142" s="7"/>
    </row>
    <row r="143" spans="1:74" x14ac:dyDescent="0.15">
      <c r="A143" s="6"/>
      <c r="B143" s="27"/>
      <c r="C143" s="27"/>
      <c r="D143" s="27"/>
      <c r="E143" s="27"/>
      <c r="F143" s="27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  <c r="AA143" s="285"/>
      <c r="AB143" s="285"/>
      <c r="AC143" s="285"/>
      <c r="AD143" s="285"/>
      <c r="AE143" s="285"/>
      <c r="AF143" s="285"/>
      <c r="AG143" s="285"/>
      <c r="AH143" s="285"/>
      <c r="AI143" s="287"/>
      <c r="AJ143" s="287"/>
      <c r="AK143" s="287"/>
      <c r="AL143" s="287"/>
      <c r="AM143" s="7"/>
      <c r="AN143" s="7"/>
      <c r="AO143" s="160"/>
      <c r="AP143" s="160"/>
      <c r="AQ143" s="160"/>
      <c r="AR143" s="160"/>
      <c r="AS143" s="289"/>
      <c r="AT143" s="289"/>
      <c r="AU143" s="289"/>
      <c r="AV143" s="289"/>
      <c r="AW143" s="289"/>
      <c r="AX143" s="289"/>
      <c r="AY143" s="289"/>
      <c r="AZ143" s="289"/>
      <c r="BA143" s="289"/>
      <c r="BB143" s="289"/>
      <c r="BC143" s="289"/>
      <c r="BD143" s="289"/>
      <c r="BE143" s="289"/>
      <c r="BF143" s="289"/>
      <c r="BG143" s="289"/>
      <c r="BH143" s="289"/>
      <c r="BI143" s="289"/>
      <c r="BJ143" s="289"/>
      <c r="BK143" s="289"/>
      <c r="BL143" s="289"/>
      <c r="BM143" s="289"/>
      <c r="BN143" s="289"/>
      <c r="BO143" s="160"/>
      <c r="BP143" s="160"/>
      <c r="BQ143" s="160"/>
      <c r="BR143" s="160"/>
      <c r="BS143" s="7"/>
      <c r="BT143" s="7"/>
      <c r="BU143" s="7"/>
      <c r="BV143" s="7"/>
    </row>
  </sheetData>
  <sheetProtection formatCells="0" formatColumns="0" formatRows="0" insertColumns="0" insertRows="0" insertHyperlinks="0" deleteColumns="0" deleteRows="0" sort="0" autoFilter="0" pivotTables="0"/>
  <mergeCells count="787">
    <mergeCell ref="BW112:BY115"/>
    <mergeCell ref="BH110:BU111"/>
    <mergeCell ref="BH14:BU14"/>
    <mergeCell ref="BH13:BU13"/>
    <mergeCell ref="BW16:BY19"/>
    <mergeCell ref="BO108:BP108"/>
    <mergeCell ref="BQ108:BU108"/>
    <mergeCell ref="BH108:BI108"/>
    <mergeCell ref="BJ108:BN108"/>
    <mergeCell ref="BO42:BR43"/>
    <mergeCell ref="A100:BM100"/>
    <mergeCell ref="BW100:BY102"/>
    <mergeCell ref="A101:C101"/>
    <mergeCell ref="D101:G101"/>
    <mergeCell ref="H101:J101"/>
    <mergeCell ref="K101:L101"/>
    <mergeCell ref="M101:BD101"/>
    <mergeCell ref="G42:AH43"/>
    <mergeCell ref="AI42:AL43"/>
    <mergeCell ref="L109:O109"/>
    <mergeCell ref="P109:W109"/>
    <mergeCell ref="X109:Z109"/>
    <mergeCell ref="AA109:AD109"/>
    <mergeCell ref="BH8:BI9"/>
    <mergeCell ref="BJ8:BN9"/>
    <mergeCell ref="BO8:BP9"/>
    <mergeCell ref="BQ8:BU9"/>
    <mergeCell ref="BW20:BY23"/>
    <mergeCell ref="AX133:BC133"/>
    <mergeCell ref="BD133:BG133"/>
    <mergeCell ref="BD134:BG134"/>
    <mergeCell ref="AT133:AW133"/>
    <mergeCell ref="BW116:BY119"/>
    <mergeCell ref="BK10:BR10"/>
    <mergeCell ref="BS10:BU10"/>
    <mergeCell ref="L10:O10"/>
    <mergeCell ref="P10:W10"/>
    <mergeCell ref="X10:Z10"/>
    <mergeCell ref="AA10:AD10"/>
    <mergeCell ref="AE10:AL10"/>
    <mergeCell ref="BE109:BJ109"/>
    <mergeCell ref="BK109:BR109"/>
    <mergeCell ref="BE101:BF101"/>
    <mergeCell ref="BG101:BU101"/>
    <mergeCell ref="AJ37:AM37"/>
    <mergeCell ref="AN37:BU37"/>
    <mergeCell ref="BS109:BU109"/>
    <mergeCell ref="AP109:AS109"/>
    <mergeCell ref="AT109:BA109"/>
    <mergeCell ref="BB109:BD109"/>
    <mergeCell ref="BD49:BG49"/>
    <mergeCell ref="AU50:AX50"/>
    <mergeCell ref="A137:U137"/>
    <mergeCell ref="L134:S134"/>
    <mergeCell ref="T134:AA134"/>
    <mergeCell ref="AJ137:AM137"/>
    <mergeCell ref="A135:BU135"/>
    <mergeCell ref="A136:S136"/>
    <mergeCell ref="T136:AK136"/>
    <mergeCell ref="AL136:BU136"/>
    <mergeCell ref="V137:AI137"/>
    <mergeCell ref="AB134:AE134"/>
    <mergeCell ref="AX134:BC134"/>
    <mergeCell ref="AF134:AI134"/>
    <mergeCell ref="AN137:BU137"/>
    <mergeCell ref="AJ134:AM134"/>
    <mergeCell ref="AN134:AS134"/>
    <mergeCell ref="AT134:AW134"/>
    <mergeCell ref="BO142:BR143"/>
    <mergeCell ref="G142:AH143"/>
    <mergeCell ref="AI142:AL143"/>
    <mergeCell ref="AO142:AR143"/>
    <mergeCell ref="AS142:BN143"/>
    <mergeCell ref="L140:N140"/>
    <mergeCell ref="O140:Q140"/>
    <mergeCell ref="R140:T140"/>
    <mergeCell ref="A138:BU138"/>
    <mergeCell ref="B140:E140"/>
    <mergeCell ref="F140:H140"/>
    <mergeCell ref="U140:W140"/>
    <mergeCell ref="I140:K140"/>
    <mergeCell ref="BH133:BU133"/>
    <mergeCell ref="AB133:AE133"/>
    <mergeCell ref="AF133:AI133"/>
    <mergeCell ref="AJ133:AM133"/>
    <mergeCell ref="AN133:AS133"/>
    <mergeCell ref="BH134:BU134"/>
    <mergeCell ref="A132:C132"/>
    <mergeCell ref="D132:K132"/>
    <mergeCell ref="L132:S132"/>
    <mergeCell ref="T132:AA132"/>
    <mergeCell ref="A133:C133"/>
    <mergeCell ref="D133:K133"/>
    <mergeCell ref="L133:S133"/>
    <mergeCell ref="T133:AA133"/>
    <mergeCell ref="BD132:BG132"/>
    <mergeCell ref="BH132:BU132"/>
    <mergeCell ref="AB132:AE132"/>
    <mergeCell ref="AF132:AI132"/>
    <mergeCell ref="AJ132:AM132"/>
    <mergeCell ref="AN132:AS132"/>
    <mergeCell ref="AT132:AW132"/>
    <mergeCell ref="AX132:BC132"/>
    <mergeCell ref="A134:C134"/>
    <mergeCell ref="D134:K134"/>
    <mergeCell ref="AB131:AE131"/>
    <mergeCell ref="AF131:AI131"/>
    <mergeCell ref="AJ131:AM131"/>
    <mergeCell ref="AN131:AS131"/>
    <mergeCell ref="AT131:AW131"/>
    <mergeCell ref="AX131:BC131"/>
    <mergeCell ref="BD131:BG131"/>
    <mergeCell ref="BH131:BU131"/>
    <mergeCell ref="A130:C130"/>
    <mergeCell ref="D130:K130"/>
    <mergeCell ref="L130:S130"/>
    <mergeCell ref="T130:AA130"/>
    <mergeCell ref="A131:C131"/>
    <mergeCell ref="D131:K131"/>
    <mergeCell ref="L131:S131"/>
    <mergeCell ref="T131:AA131"/>
    <mergeCell ref="BD130:BG130"/>
    <mergeCell ref="BH130:BU130"/>
    <mergeCell ref="AB130:AE130"/>
    <mergeCell ref="AF130:AI130"/>
    <mergeCell ref="AJ130:AM130"/>
    <mergeCell ref="AN130:AS130"/>
    <mergeCell ref="AT130:AW130"/>
    <mergeCell ref="AX130:BC130"/>
    <mergeCell ref="AB129:AE129"/>
    <mergeCell ref="AF129:AI129"/>
    <mergeCell ref="AJ129:AM129"/>
    <mergeCell ref="AN129:AS129"/>
    <mergeCell ref="AT129:AW129"/>
    <mergeCell ref="AX129:BC129"/>
    <mergeCell ref="BD129:BG129"/>
    <mergeCell ref="BH129:BU129"/>
    <mergeCell ref="A128:C128"/>
    <mergeCell ref="D128:K128"/>
    <mergeCell ref="L128:S128"/>
    <mergeCell ref="T128:AA128"/>
    <mergeCell ref="A129:C129"/>
    <mergeCell ref="D129:K129"/>
    <mergeCell ref="L129:S129"/>
    <mergeCell ref="T129:AA129"/>
    <mergeCell ref="BD128:BG128"/>
    <mergeCell ref="BH128:BU128"/>
    <mergeCell ref="AB128:AE128"/>
    <mergeCell ref="AF128:AI128"/>
    <mergeCell ref="AJ128:AM128"/>
    <mergeCell ref="AN128:AS128"/>
    <mergeCell ref="AT128:AW128"/>
    <mergeCell ref="AX128:BC128"/>
    <mergeCell ref="AB127:AE127"/>
    <mergeCell ref="AF127:AI127"/>
    <mergeCell ref="AJ127:AM127"/>
    <mergeCell ref="AN127:AS127"/>
    <mergeCell ref="AT127:AW127"/>
    <mergeCell ref="AX127:BC127"/>
    <mergeCell ref="BD127:BG127"/>
    <mergeCell ref="BH127:BU127"/>
    <mergeCell ref="A126:C126"/>
    <mergeCell ref="D126:K126"/>
    <mergeCell ref="L126:S126"/>
    <mergeCell ref="T126:AA126"/>
    <mergeCell ref="A127:C127"/>
    <mergeCell ref="D127:K127"/>
    <mergeCell ref="L127:S127"/>
    <mergeCell ref="T127:AA127"/>
    <mergeCell ref="BD126:BG126"/>
    <mergeCell ref="BH126:BU126"/>
    <mergeCell ref="AB126:AE126"/>
    <mergeCell ref="AF126:AI126"/>
    <mergeCell ref="AJ126:AM126"/>
    <mergeCell ref="AN126:AS126"/>
    <mergeCell ref="AT126:AW126"/>
    <mergeCell ref="AX126:BC126"/>
    <mergeCell ref="AB125:AE125"/>
    <mergeCell ref="AF125:AI125"/>
    <mergeCell ref="AJ125:AM125"/>
    <mergeCell ref="AN125:AS125"/>
    <mergeCell ref="AT125:AW125"/>
    <mergeCell ref="AX125:BC125"/>
    <mergeCell ref="BD125:BG125"/>
    <mergeCell ref="BH125:BU125"/>
    <mergeCell ref="A124:C124"/>
    <mergeCell ref="D124:K124"/>
    <mergeCell ref="L124:S124"/>
    <mergeCell ref="T124:AA124"/>
    <mergeCell ref="A125:C125"/>
    <mergeCell ref="D125:K125"/>
    <mergeCell ref="L125:S125"/>
    <mergeCell ref="T125:AA125"/>
    <mergeCell ref="BD124:BG124"/>
    <mergeCell ref="BH124:BU124"/>
    <mergeCell ref="AB124:AE124"/>
    <mergeCell ref="AF124:AI124"/>
    <mergeCell ref="AJ124:AM124"/>
    <mergeCell ref="AN124:AS124"/>
    <mergeCell ref="AT124:AW124"/>
    <mergeCell ref="AX124:BC124"/>
    <mergeCell ref="AB123:AE123"/>
    <mergeCell ref="AF123:AI123"/>
    <mergeCell ref="AJ123:AM123"/>
    <mergeCell ref="AN123:AS123"/>
    <mergeCell ref="AT123:AW123"/>
    <mergeCell ref="AX123:BC123"/>
    <mergeCell ref="BD123:BG123"/>
    <mergeCell ref="BH123:BU123"/>
    <mergeCell ref="A122:C122"/>
    <mergeCell ref="D122:K122"/>
    <mergeCell ref="L122:S122"/>
    <mergeCell ref="T122:AA122"/>
    <mergeCell ref="A123:C123"/>
    <mergeCell ref="D123:K123"/>
    <mergeCell ref="L123:S123"/>
    <mergeCell ref="T123:AA123"/>
    <mergeCell ref="BD122:BG122"/>
    <mergeCell ref="BH122:BU122"/>
    <mergeCell ref="AB122:AE122"/>
    <mergeCell ref="AF122:AI122"/>
    <mergeCell ref="AJ122:AM122"/>
    <mergeCell ref="AN122:AS122"/>
    <mergeCell ref="AT122:AW122"/>
    <mergeCell ref="AX122:BC122"/>
    <mergeCell ref="AB121:AE121"/>
    <mergeCell ref="AF121:AI121"/>
    <mergeCell ref="AJ121:AM121"/>
    <mergeCell ref="AN121:AS121"/>
    <mergeCell ref="AT121:AW121"/>
    <mergeCell ref="AX121:BC121"/>
    <mergeCell ref="BD121:BG121"/>
    <mergeCell ref="BH121:BU121"/>
    <mergeCell ref="A120:C120"/>
    <mergeCell ref="D120:K120"/>
    <mergeCell ref="L120:S120"/>
    <mergeCell ref="T120:AA120"/>
    <mergeCell ref="A121:C121"/>
    <mergeCell ref="D121:K121"/>
    <mergeCell ref="L121:S121"/>
    <mergeCell ref="T121:AA121"/>
    <mergeCell ref="BD120:BG120"/>
    <mergeCell ref="BH120:BU120"/>
    <mergeCell ref="AB120:AE120"/>
    <mergeCell ref="AF120:AI120"/>
    <mergeCell ref="AJ120:AM120"/>
    <mergeCell ref="AN120:AS120"/>
    <mergeCell ref="AT120:AW120"/>
    <mergeCell ref="AX120:BC120"/>
    <mergeCell ref="AB119:AE119"/>
    <mergeCell ref="AF119:AI119"/>
    <mergeCell ref="AJ119:AM119"/>
    <mergeCell ref="AN119:AS119"/>
    <mergeCell ref="AT119:AW119"/>
    <mergeCell ref="AX119:BC119"/>
    <mergeCell ref="BD119:BG119"/>
    <mergeCell ref="BH119:BU119"/>
    <mergeCell ref="A118:C118"/>
    <mergeCell ref="D118:K118"/>
    <mergeCell ref="L118:S118"/>
    <mergeCell ref="T118:AA118"/>
    <mergeCell ref="A119:C119"/>
    <mergeCell ref="D119:K119"/>
    <mergeCell ref="L119:S119"/>
    <mergeCell ref="T119:AA119"/>
    <mergeCell ref="BD118:BG118"/>
    <mergeCell ref="BH118:BU118"/>
    <mergeCell ref="AB118:AE118"/>
    <mergeCell ref="AF118:AI118"/>
    <mergeCell ref="AJ118:AM118"/>
    <mergeCell ref="AN118:AS118"/>
    <mergeCell ref="AT118:AW118"/>
    <mergeCell ref="AX118:BC118"/>
    <mergeCell ref="AB117:AE117"/>
    <mergeCell ref="AF117:AI117"/>
    <mergeCell ref="AJ117:AM117"/>
    <mergeCell ref="AN117:AS117"/>
    <mergeCell ref="AT117:AW117"/>
    <mergeCell ref="AX117:BC117"/>
    <mergeCell ref="BD117:BG117"/>
    <mergeCell ref="BH117:BU117"/>
    <mergeCell ref="A116:C116"/>
    <mergeCell ref="D116:K116"/>
    <mergeCell ref="L116:S116"/>
    <mergeCell ref="T116:AA116"/>
    <mergeCell ref="A117:C117"/>
    <mergeCell ref="D117:K117"/>
    <mergeCell ref="L117:S117"/>
    <mergeCell ref="T117:AA117"/>
    <mergeCell ref="BD116:BG116"/>
    <mergeCell ref="BH116:BU116"/>
    <mergeCell ref="AB116:AE116"/>
    <mergeCell ref="AF116:AI116"/>
    <mergeCell ref="AJ116:AM116"/>
    <mergeCell ref="AN116:AS116"/>
    <mergeCell ref="AT116:AW116"/>
    <mergeCell ref="AX116:BC116"/>
    <mergeCell ref="AB115:AE115"/>
    <mergeCell ref="AF115:AI115"/>
    <mergeCell ref="AJ115:AM115"/>
    <mergeCell ref="AN115:AS115"/>
    <mergeCell ref="AT115:AW115"/>
    <mergeCell ref="AX115:BC115"/>
    <mergeCell ref="BD115:BG115"/>
    <mergeCell ref="BH115:BU115"/>
    <mergeCell ref="A114:C114"/>
    <mergeCell ref="D114:K114"/>
    <mergeCell ref="L114:S114"/>
    <mergeCell ref="T114:AA114"/>
    <mergeCell ref="A115:C115"/>
    <mergeCell ref="D115:K115"/>
    <mergeCell ref="L115:S115"/>
    <mergeCell ref="T115:AA115"/>
    <mergeCell ref="BD114:BG114"/>
    <mergeCell ref="BH114:BU114"/>
    <mergeCell ref="AB114:AE114"/>
    <mergeCell ref="AF114:AI114"/>
    <mergeCell ref="AJ114:AM114"/>
    <mergeCell ref="AN114:AS114"/>
    <mergeCell ref="AT114:AW114"/>
    <mergeCell ref="AX114:BC114"/>
    <mergeCell ref="AB113:AE113"/>
    <mergeCell ref="AF113:AI113"/>
    <mergeCell ref="AJ113:AM113"/>
    <mergeCell ref="AN113:AS113"/>
    <mergeCell ref="AT113:AW113"/>
    <mergeCell ref="AX113:BC113"/>
    <mergeCell ref="BD113:BG113"/>
    <mergeCell ref="BH113:BU113"/>
    <mergeCell ref="A112:C112"/>
    <mergeCell ref="D112:K112"/>
    <mergeCell ref="L112:S112"/>
    <mergeCell ref="T112:AA112"/>
    <mergeCell ref="A113:C113"/>
    <mergeCell ref="D113:K113"/>
    <mergeCell ref="L113:S113"/>
    <mergeCell ref="T113:AA113"/>
    <mergeCell ref="BD112:BG112"/>
    <mergeCell ref="BH112:BU112"/>
    <mergeCell ref="AB112:AE112"/>
    <mergeCell ref="AF112:AI112"/>
    <mergeCell ref="AJ112:AM112"/>
    <mergeCell ref="AN112:AS112"/>
    <mergeCell ref="AT112:AW112"/>
    <mergeCell ref="AX112:BC112"/>
    <mergeCell ref="A109:K109"/>
    <mergeCell ref="A110:C111"/>
    <mergeCell ref="D110:S110"/>
    <mergeCell ref="T110:AA111"/>
    <mergeCell ref="AB110:AI110"/>
    <mergeCell ref="AB111:AE111"/>
    <mergeCell ref="A107:K107"/>
    <mergeCell ref="AV108:BB108"/>
    <mergeCell ref="BC108:BG108"/>
    <mergeCell ref="A108:K108"/>
    <mergeCell ref="L108:AE108"/>
    <mergeCell ref="AF108:AM108"/>
    <mergeCell ref="AN108:AU108"/>
    <mergeCell ref="AF111:AI111"/>
    <mergeCell ref="AN111:AS111"/>
    <mergeCell ref="AT111:AW111"/>
    <mergeCell ref="AJ110:AM111"/>
    <mergeCell ref="AN110:BG110"/>
    <mergeCell ref="AX111:BC111"/>
    <mergeCell ref="BD111:BG111"/>
    <mergeCell ref="D111:K111"/>
    <mergeCell ref="L111:S111"/>
    <mergeCell ref="AE109:AL109"/>
    <mergeCell ref="AM109:AO109"/>
    <mergeCell ref="AC103:AF103"/>
    <mergeCell ref="AG103:AJ103"/>
    <mergeCell ref="BN103:BR103"/>
    <mergeCell ref="AC104:AF104"/>
    <mergeCell ref="AG104:AJ104"/>
    <mergeCell ref="AN106:AW106"/>
    <mergeCell ref="AX106:BQ106"/>
    <mergeCell ref="BR106:BU106"/>
    <mergeCell ref="A106:K106"/>
    <mergeCell ref="L106:AM106"/>
    <mergeCell ref="AO42:AR43"/>
    <mergeCell ref="AS42:BN43"/>
    <mergeCell ref="A38:BU38"/>
    <mergeCell ref="B40:E40"/>
    <mergeCell ref="F40:H40"/>
    <mergeCell ref="I40:K40"/>
    <mergeCell ref="R40:T40"/>
    <mergeCell ref="U40:W40"/>
    <mergeCell ref="A37:U37"/>
    <mergeCell ref="V37:AI37"/>
    <mergeCell ref="L40:N40"/>
    <mergeCell ref="O40:Q40"/>
    <mergeCell ref="A36:S36"/>
    <mergeCell ref="T36:AK36"/>
    <mergeCell ref="AL36:BU36"/>
    <mergeCell ref="AN33:AS33"/>
    <mergeCell ref="AT33:AW33"/>
    <mergeCell ref="AX33:BC33"/>
    <mergeCell ref="BD33:BG33"/>
    <mergeCell ref="AB34:AI34"/>
    <mergeCell ref="AJ34:AW34"/>
    <mergeCell ref="AX34:BG34"/>
    <mergeCell ref="BH34:BU34"/>
    <mergeCell ref="A33:C33"/>
    <mergeCell ref="D33:K33"/>
    <mergeCell ref="L33:S33"/>
    <mergeCell ref="T33:AA33"/>
    <mergeCell ref="AB33:AE33"/>
    <mergeCell ref="AF33:AI33"/>
    <mergeCell ref="AJ33:AM33"/>
    <mergeCell ref="BH33:BU33"/>
    <mergeCell ref="A35:BU35"/>
    <mergeCell ref="BH31:BU31"/>
    <mergeCell ref="A32:C32"/>
    <mergeCell ref="D32:K32"/>
    <mergeCell ref="L32:S32"/>
    <mergeCell ref="T32:AA32"/>
    <mergeCell ref="AB32:AE32"/>
    <mergeCell ref="AF32:AI32"/>
    <mergeCell ref="AJ32:AM32"/>
    <mergeCell ref="AN32:AS32"/>
    <mergeCell ref="AN31:AS31"/>
    <mergeCell ref="AT31:AW31"/>
    <mergeCell ref="AX32:BC32"/>
    <mergeCell ref="BD32:BG32"/>
    <mergeCell ref="BH32:BU32"/>
    <mergeCell ref="AT32:AW32"/>
    <mergeCell ref="BW39:BY40"/>
    <mergeCell ref="AX31:BC31"/>
    <mergeCell ref="BD31:BG31"/>
    <mergeCell ref="A31:C31"/>
    <mergeCell ref="D31:K31"/>
    <mergeCell ref="L31:S31"/>
    <mergeCell ref="T31:AA31"/>
    <mergeCell ref="AB31:AE31"/>
    <mergeCell ref="A30:C30"/>
    <mergeCell ref="D30:K30"/>
    <mergeCell ref="L30:S30"/>
    <mergeCell ref="T30:AA30"/>
    <mergeCell ref="AF31:AI31"/>
    <mergeCell ref="AJ31:AM31"/>
    <mergeCell ref="BD30:BG30"/>
    <mergeCell ref="BH30:BU30"/>
    <mergeCell ref="AB30:AE30"/>
    <mergeCell ref="AF30:AI30"/>
    <mergeCell ref="AJ30:AM30"/>
    <mergeCell ref="AN30:AS30"/>
    <mergeCell ref="AT30:AW30"/>
    <mergeCell ref="AX30:BC30"/>
    <mergeCell ref="A34:K34"/>
    <mergeCell ref="L34:AA34"/>
    <mergeCell ref="AB29:AE29"/>
    <mergeCell ref="AF29:AI29"/>
    <mergeCell ref="AJ29:AM29"/>
    <mergeCell ref="AN29:AS29"/>
    <mergeCell ref="AT29:AW29"/>
    <mergeCell ref="AX29:BC29"/>
    <mergeCell ref="BD29:BG29"/>
    <mergeCell ref="BH29:BU29"/>
    <mergeCell ref="A28:C28"/>
    <mergeCell ref="D28:K28"/>
    <mergeCell ref="L28:S28"/>
    <mergeCell ref="T28:AA28"/>
    <mergeCell ref="A29:C29"/>
    <mergeCell ref="D29:K29"/>
    <mergeCell ref="L29:S29"/>
    <mergeCell ref="T29:AA29"/>
    <mergeCell ref="BD28:BG28"/>
    <mergeCell ref="BH28:BU28"/>
    <mergeCell ref="AB28:AE28"/>
    <mergeCell ref="AF28:AI28"/>
    <mergeCell ref="AJ28:AM28"/>
    <mergeCell ref="AN28:AS28"/>
    <mergeCell ref="AT28:AW28"/>
    <mergeCell ref="AX28:BC28"/>
    <mergeCell ref="AB27:AE27"/>
    <mergeCell ref="AF27:AI27"/>
    <mergeCell ref="AJ27:AM27"/>
    <mergeCell ref="AN27:AS27"/>
    <mergeCell ref="AT27:AW27"/>
    <mergeCell ref="AX27:BC27"/>
    <mergeCell ref="BD27:BG27"/>
    <mergeCell ref="BH27:BU27"/>
    <mergeCell ref="A26:C26"/>
    <mergeCell ref="D26:K26"/>
    <mergeCell ref="L26:S26"/>
    <mergeCell ref="T26:AA26"/>
    <mergeCell ref="A27:C27"/>
    <mergeCell ref="D27:K27"/>
    <mergeCell ref="L27:S27"/>
    <mergeCell ref="T27:AA27"/>
    <mergeCell ref="BD26:BG26"/>
    <mergeCell ref="BH26:BU26"/>
    <mergeCell ref="AB26:AE26"/>
    <mergeCell ref="AF26:AI26"/>
    <mergeCell ref="AJ26:AM26"/>
    <mergeCell ref="AN26:AS26"/>
    <mergeCell ref="AT26:AW26"/>
    <mergeCell ref="AX26:BC26"/>
    <mergeCell ref="AB25:AE25"/>
    <mergeCell ref="AF25:AI25"/>
    <mergeCell ref="AJ25:AM25"/>
    <mergeCell ref="AN25:AS25"/>
    <mergeCell ref="AT25:AW25"/>
    <mergeCell ref="AX25:BC25"/>
    <mergeCell ref="BD25:BG25"/>
    <mergeCell ref="BH25:BU25"/>
    <mergeCell ref="A24:C24"/>
    <mergeCell ref="D24:K24"/>
    <mergeCell ref="L24:S24"/>
    <mergeCell ref="T24:AA24"/>
    <mergeCell ref="A25:C25"/>
    <mergeCell ref="D25:K25"/>
    <mergeCell ref="L25:S25"/>
    <mergeCell ref="T25:AA25"/>
    <mergeCell ref="BD24:BG24"/>
    <mergeCell ref="BH24:BU24"/>
    <mergeCell ref="AB24:AE24"/>
    <mergeCell ref="AF24:AI24"/>
    <mergeCell ref="AJ24:AM24"/>
    <mergeCell ref="AN24:AS24"/>
    <mergeCell ref="AT24:AW24"/>
    <mergeCell ref="AX24:BC24"/>
    <mergeCell ref="AB23:AE23"/>
    <mergeCell ref="AF23:AI23"/>
    <mergeCell ref="AJ23:AM23"/>
    <mergeCell ref="AN23:AS23"/>
    <mergeCell ref="AT23:AW23"/>
    <mergeCell ref="AX23:BC23"/>
    <mergeCell ref="BD23:BG23"/>
    <mergeCell ref="BH23:BU23"/>
    <mergeCell ref="A22:C22"/>
    <mergeCell ref="D22:K22"/>
    <mergeCell ref="L22:S22"/>
    <mergeCell ref="T22:AA22"/>
    <mergeCell ref="A23:C23"/>
    <mergeCell ref="D23:K23"/>
    <mergeCell ref="L23:S23"/>
    <mergeCell ref="T23:AA23"/>
    <mergeCell ref="BD22:BG22"/>
    <mergeCell ref="BH22:BU22"/>
    <mergeCell ref="AB22:AE22"/>
    <mergeCell ref="AF22:AI22"/>
    <mergeCell ref="AJ22:AM22"/>
    <mergeCell ref="AN22:AS22"/>
    <mergeCell ref="AT22:AW22"/>
    <mergeCell ref="AX22:BC22"/>
    <mergeCell ref="AB21:AE21"/>
    <mergeCell ref="AF21:AI21"/>
    <mergeCell ref="AJ21:AM21"/>
    <mergeCell ref="AN21:AS21"/>
    <mergeCell ref="AT21:AW21"/>
    <mergeCell ref="AX21:BC21"/>
    <mergeCell ref="BD21:BG21"/>
    <mergeCell ref="BH21:BU21"/>
    <mergeCell ref="A20:C20"/>
    <mergeCell ref="D20:K20"/>
    <mergeCell ref="L20:S20"/>
    <mergeCell ref="T20:AA20"/>
    <mergeCell ref="A21:C21"/>
    <mergeCell ref="D21:K21"/>
    <mergeCell ref="L21:S21"/>
    <mergeCell ref="T21:AA21"/>
    <mergeCell ref="BD20:BG20"/>
    <mergeCell ref="BH20:BU20"/>
    <mergeCell ref="AB20:AE20"/>
    <mergeCell ref="AF20:AI20"/>
    <mergeCell ref="AJ20:AM20"/>
    <mergeCell ref="AN20:AS20"/>
    <mergeCell ref="AT20:AW20"/>
    <mergeCell ref="AX20:BC20"/>
    <mergeCell ref="AB19:AE19"/>
    <mergeCell ref="AF19:AI19"/>
    <mergeCell ref="AJ19:AM19"/>
    <mergeCell ref="AN19:AS19"/>
    <mergeCell ref="AT19:AW19"/>
    <mergeCell ref="AX19:BC19"/>
    <mergeCell ref="BD19:BG19"/>
    <mergeCell ref="BH19:BU19"/>
    <mergeCell ref="A18:C18"/>
    <mergeCell ref="D18:K18"/>
    <mergeCell ref="L18:S18"/>
    <mergeCell ref="T18:AA18"/>
    <mergeCell ref="A19:C19"/>
    <mergeCell ref="D19:K19"/>
    <mergeCell ref="L19:S19"/>
    <mergeCell ref="T19:AA19"/>
    <mergeCell ref="BD18:BG18"/>
    <mergeCell ref="BH18:BU18"/>
    <mergeCell ref="AB18:AE18"/>
    <mergeCell ref="AF18:AI18"/>
    <mergeCell ref="AJ18:AM18"/>
    <mergeCell ref="AN18:AS18"/>
    <mergeCell ref="AT18:AW18"/>
    <mergeCell ref="AX18:BC18"/>
    <mergeCell ref="AB17:AE17"/>
    <mergeCell ref="AF17:AI17"/>
    <mergeCell ref="AJ17:AM17"/>
    <mergeCell ref="AN17:AS17"/>
    <mergeCell ref="AT17:AW17"/>
    <mergeCell ref="AX17:BC17"/>
    <mergeCell ref="BD17:BG17"/>
    <mergeCell ref="BH17:BU17"/>
    <mergeCell ref="A16:C16"/>
    <mergeCell ref="D16:K16"/>
    <mergeCell ref="L16:S16"/>
    <mergeCell ref="T16:AA16"/>
    <mergeCell ref="A17:C17"/>
    <mergeCell ref="D17:K17"/>
    <mergeCell ref="L17:S17"/>
    <mergeCell ref="T17:AA17"/>
    <mergeCell ref="BD16:BG16"/>
    <mergeCell ref="BH16:BU16"/>
    <mergeCell ref="AB16:AE16"/>
    <mergeCell ref="AF16:AI16"/>
    <mergeCell ref="AJ16:AM16"/>
    <mergeCell ref="AN16:AS16"/>
    <mergeCell ref="AT16:AW16"/>
    <mergeCell ref="AX16:BC16"/>
    <mergeCell ref="AB15:AE15"/>
    <mergeCell ref="AF15:AI15"/>
    <mergeCell ref="AJ15:AM15"/>
    <mergeCell ref="AN15:AS15"/>
    <mergeCell ref="AT15:AW15"/>
    <mergeCell ref="AX15:BC15"/>
    <mergeCell ref="BD15:BG15"/>
    <mergeCell ref="BH15:BU15"/>
    <mergeCell ref="A14:C14"/>
    <mergeCell ref="D14:K14"/>
    <mergeCell ref="L14:S14"/>
    <mergeCell ref="T14:AA14"/>
    <mergeCell ref="A15:C15"/>
    <mergeCell ref="D15:K15"/>
    <mergeCell ref="L15:S15"/>
    <mergeCell ref="T15:AA15"/>
    <mergeCell ref="AB14:AE14"/>
    <mergeCell ref="AF14:AI14"/>
    <mergeCell ref="AJ14:AM14"/>
    <mergeCell ref="AN14:AS14"/>
    <mergeCell ref="AT14:AW14"/>
    <mergeCell ref="AX14:BC14"/>
    <mergeCell ref="AJ13:AM13"/>
    <mergeCell ref="AN13:AS13"/>
    <mergeCell ref="AT13:AW13"/>
    <mergeCell ref="AX13:BC13"/>
    <mergeCell ref="BD14:BG14"/>
    <mergeCell ref="BD13:BG13"/>
    <mergeCell ref="AN12:AS12"/>
    <mergeCell ref="AT12:AW12"/>
    <mergeCell ref="AJ11:AM12"/>
    <mergeCell ref="AN11:BG11"/>
    <mergeCell ref="AX12:BC12"/>
    <mergeCell ref="BD12:BG12"/>
    <mergeCell ref="AB13:AE13"/>
    <mergeCell ref="A13:C13"/>
    <mergeCell ref="D13:K13"/>
    <mergeCell ref="L13:S13"/>
    <mergeCell ref="T13:AA13"/>
    <mergeCell ref="A11:C12"/>
    <mergeCell ref="D11:S11"/>
    <mergeCell ref="T11:AA12"/>
    <mergeCell ref="AB11:AI11"/>
    <mergeCell ref="AB12:AE12"/>
    <mergeCell ref="AF12:AI12"/>
    <mergeCell ref="AF13:AI13"/>
    <mergeCell ref="BH11:BU12"/>
    <mergeCell ref="D12:K12"/>
    <mergeCell ref="L12:S12"/>
    <mergeCell ref="L9:AE9"/>
    <mergeCell ref="AF9:AM9"/>
    <mergeCell ref="BE10:BJ10"/>
    <mergeCell ref="BB10:BD10"/>
    <mergeCell ref="AV8:BB9"/>
    <mergeCell ref="BC8:BG9"/>
    <mergeCell ref="A8:K8"/>
    <mergeCell ref="A9:K9"/>
    <mergeCell ref="AN9:AU9"/>
    <mergeCell ref="A10:K10"/>
    <mergeCell ref="AP10:AS10"/>
    <mergeCell ref="AT10:BA10"/>
    <mergeCell ref="AM10:AO10"/>
    <mergeCell ref="AC4:AF4"/>
    <mergeCell ref="AG4:AJ4"/>
    <mergeCell ref="BN4:BR4"/>
    <mergeCell ref="AC5:AF5"/>
    <mergeCell ref="AG5:AJ5"/>
    <mergeCell ref="AN7:AW7"/>
    <mergeCell ref="AX7:BQ7"/>
    <mergeCell ref="BR7:BU7"/>
    <mergeCell ref="A7:K7"/>
    <mergeCell ref="L7:AM7"/>
    <mergeCell ref="A1:BM1"/>
    <mergeCell ref="BW1:BY3"/>
    <mergeCell ref="A2:C2"/>
    <mergeCell ref="D2:G2"/>
    <mergeCell ref="H2:J2"/>
    <mergeCell ref="K2:L2"/>
    <mergeCell ref="M2:BD2"/>
    <mergeCell ref="BE2:BF2"/>
    <mergeCell ref="BG2:BU2"/>
    <mergeCell ref="BQ107:BU107"/>
    <mergeCell ref="L8:AU8"/>
    <mergeCell ref="L107:AU107"/>
    <mergeCell ref="AV107:BB107"/>
    <mergeCell ref="BC107:BG107"/>
    <mergeCell ref="BH107:BI107"/>
    <mergeCell ref="BJ107:BN107"/>
    <mergeCell ref="BO107:BP107"/>
    <mergeCell ref="AU49:AX49"/>
    <mergeCell ref="BD50:BG50"/>
    <mergeCell ref="AU51:AX51"/>
    <mergeCell ref="BD51:BG51"/>
    <mergeCell ref="AU52:AX52"/>
    <mergeCell ref="BD52:BG52"/>
    <mergeCell ref="AU53:AX53"/>
    <mergeCell ref="BD53:BG53"/>
    <mergeCell ref="AU54:AX54"/>
    <mergeCell ref="BD54:BG54"/>
    <mergeCell ref="AU55:AX55"/>
    <mergeCell ref="BD55:BG55"/>
    <mergeCell ref="AU56:AX56"/>
    <mergeCell ref="BD56:BG56"/>
    <mergeCell ref="AU57:AX57"/>
    <mergeCell ref="BD57:BG57"/>
    <mergeCell ref="AU58:AX58"/>
    <mergeCell ref="BD58:BG58"/>
    <mergeCell ref="AU59:AX59"/>
    <mergeCell ref="BD59:BG59"/>
    <mergeCell ref="AU60:AX60"/>
    <mergeCell ref="BD60:BG60"/>
    <mergeCell ref="AU61:AX61"/>
    <mergeCell ref="BD61:BG61"/>
    <mergeCell ref="AU62:AX62"/>
    <mergeCell ref="BD62:BG62"/>
    <mergeCell ref="AU63:AX63"/>
    <mergeCell ref="BD63:BG63"/>
    <mergeCell ref="AU64:AX64"/>
    <mergeCell ref="BD64:BG64"/>
    <mergeCell ref="AU65:AX65"/>
    <mergeCell ref="BD65:BG65"/>
    <mergeCell ref="AU66:AX66"/>
    <mergeCell ref="BD66:BG66"/>
    <mergeCell ref="AU67:AX67"/>
    <mergeCell ref="BD67:BG67"/>
    <mergeCell ref="AU68:AX68"/>
    <mergeCell ref="BD68:BG68"/>
    <mergeCell ref="AU69:AX69"/>
    <mergeCell ref="BD69:BG69"/>
    <mergeCell ref="AU70:AX70"/>
    <mergeCell ref="BD70:BG70"/>
    <mergeCell ref="AU71:AX71"/>
    <mergeCell ref="BD71:BG71"/>
    <mergeCell ref="AU72:AX72"/>
    <mergeCell ref="BD72:BG72"/>
    <mergeCell ref="AU73:AX73"/>
    <mergeCell ref="BD73:BG73"/>
    <mergeCell ref="AU74:AX74"/>
    <mergeCell ref="BD74:BG74"/>
    <mergeCell ref="AU75:AX75"/>
    <mergeCell ref="BD75:BG75"/>
    <mergeCell ref="AU76:AX76"/>
    <mergeCell ref="BD76:BG76"/>
    <mergeCell ref="BD82:BG82"/>
    <mergeCell ref="AU83:AX83"/>
    <mergeCell ref="BD83:BG83"/>
    <mergeCell ref="AU77:AX77"/>
    <mergeCell ref="BD77:BG77"/>
    <mergeCell ref="AU78:AX78"/>
    <mergeCell ref="BD78:BG78"/>
    <mergeCell ref="AU79:AX79"/>
    <mergeCell ref="BD79:BG79"/>
    <mergeCell ref="BD86:BG86"/>
    <mergeCell ref="AU80:AX80"/>
    <mergeCell ref="BD80:BG80"/>
    <mergeCell ref="AU81:AX81"/>
    <mergeCell ref="BD81:BG81"/>
    <mergeCell ref="AU82:AX82"/>
    <mergeCell ref="AU84:AX84"/>
    <mergeCell ref="AU87:AX87"/>
    <mergeCell ref="BD84:BG84"/>
    <mergeCell ref="AU88:AX88"/>
    <mergeCell ref="BD88:BG88"/>
    <mergeCell ref="AU89:AX89"/>
    <mergeCell ref="BD89:BG89"/>
    <mergeCell ref="BD87:BG87"/>
    <mergeCell ref="AU85:AX85"/>
    <mergeCell ref="BD85:BG85"/>
    <mergeCell ref="AU86:AX86"/>
  </mergeCells>
  <phoneticPr fontId="3"/>
  <dataValidations count="85">
    <dataValidation imeMode="on" allowBlank="1" showInputMessage="1" showErrorMessage="1" sqref="D132:S134 AS42:BN43 G42:AH43 G142:AH143 AS142:BN143 D31:S33" xr:uid="{00000000-0002-0000-0000-000000000000}"/>
    <dataValidation imeMode="halfAlpha" allowBlank="1" showInputMessage="1" showErrorMessage="1" sqref="A13:C30 A112:C131 BO107:BP108 BO8" xr:uid="{00000000-0002-0000-0000-000001000000}"/>
    <dataValidation imeMode="hiragana" allowBlank="1" showInputMessage="1" showErrorMessage="1" errorTitle="入力内容は" error="ひらがなでお願いします" promptTitle="入力は" prompt="姓のみを入力してください" sqref="T13:AA30 T112:AA131" xr:uid="{00000000-0002-0000-0000-000002000000}"/>
    <dataValidation allowBlank="1" promptTitle="入力は" prompt="姓のみを入力してください" sqref="T132:AA134 T31:AA33" xr:uid="{00000000-0002-0000-0000-000003000000}"/>
    <dataValidation type="list" imeMode="halfAlpha" allowBlank="1" showInputMessage="1" showErrorMessage="1" promptTitle="入力は" prompt="種目を選択しなければ出来ません" sqref="BD13:BG13" xr:uid="{00000000-0002-0000-0000-000004000000}">
      <formula1>INDIRECT($AX$13)</formula1>
    </dataValidation>
    <dataValidation imeMode="hiragana" allowBlank="1" showInputMessage="1" showErrorMessage="1" sqref="BH13:BU30 D112:S131 L107 BB109 BS109 X109 AM109 BH112:BU131 D13:S30 AX106:BQ106 L106:AM106 L108:AF108 BB10 L7:AM7 AX7:BQ7 BS10 L8 L9:AF9 X10 AM10" xr:uid="{00000000-0002-0000-0000-000005000000}"/>
    <dataValidation type="list" imeMode="halfAlpha" allowBlank="1" showInputMessage="1" showErrorMessage="1" promptTitle="入力は" prompt="種目を選択しなければ出来ません" sqref="BD15:BG15" xr:uid="{00000000-0002-0000-0000-000006000000}">
      <formula1>INDIRECT($AX$15)</formula1>
    </dataValidation>
    <dataValidation type="list" imeMode="halfAlpha" allowBlank="1" showInputMessage="1" showErrorMessage="1" promptTitle="入力は" prompt="種目を選択しなければ出来ません" sqref="BD16:BG16" xr:uid="{00000000-0002-0000-0000-000007000000}">
      <formula1>INDIRECT($AX$16)</formula1>
    </dataValidation>
    <dataValidation type="list" imeMode="halfAlpha" allowBlank="1" showInputMessage="1" showErrorMessage="1" promptTitle="入力は" prompt="種目を選択しなければ出来ません" sqref="BD17:BG17" xr:uid="{00000000-0002-0000-0000-000008000000}">
      <formula1>INDIRECT($AX$17)</formula1>
    </dataValidation>
    <dataValidation type="list" imeMode="halfAlpha" allowBlank="1" showInputMessage="1" showErrorMessage="1" promptTitle="入力は" prompt="種目を選択しなければ出来ません" sqref="BD18:BG18" xr:uid="{00000000-0002-0000-0000-000009000000}">
      <formula1>INDIRECT($AX$18)</formula1>
    </dataValidation>
    <dataValidation type="list" imeMode="halfAlpha" allowBlank="1" showInputMessage="1" showErrorMessage="1" promptTitle="入力は" prompt="種目を選択しなければ出来ません" sqref="BD19:BG19" xr:uid="{00000000-0002-0000-0000-00000A000000}">
      <formula1>INDIRECT($AX$19)</formula1>
    </dataValidation>
    <dataValidation type="list" imeMode="halfAlpha" allowBlank="1" showInputMessage="1" showErrorMessage="1" promptTitle="入力は" prompt="種目を選択しなければ出来ません" sqref="BD20:BG20" xr:uid="{00000000-0002-0000-0000-00000B000000}">
      <formula1>INDIRECT($AX$20)</formula1>
    </dataValidation>
    <dataValidation type="list" imeMode="halfAlpha" allowBlank="1" showInputMessage="1" showErrorMessage="1" promptTitle="入力は" prompt="種目を選択しなければ出来ません" sqref="BD21:BG21" xr:uid="{00000000-0002-0000-0000-00000C000000}">
      <formula1>INDIRECT($AX$21)</formula1>
    </dataValidation>
    <dataValidation type="list" imeMode="halfAlpha" allowBlank="1" showInputMessage="1" showErrorMessage="1" promptTitle="入力は" prompt="種目を選択しなければ出来ません" sqref="BD28:BG28" xr:uid="{00000000-0002-0000-0000-00000D000000}">
      <formula1>INDIRECT($AX$28)</formula1>
    </dataValidation>
    <dataValidation type="list" imeMode="halfAlpha" allowBlank="1" showInputMessage="1" showErrorMessage="1" promptTitle="入力は" prompt="種目を選択しなければ出来ません" sqref="BD29:BG29" xr:uid="{00000000-0002-0000-0000-00000E000000}">
      <formula1>INDIRECT($AX$29)</formula1>
    </dataValidation>
    <dataValidation type="list" imeMode="halfAlpha" allowBlank="1" showInputMessage="1" showErrorMessage="1" promptTitle="入力は" prompt="種目を選択しなければ出来ません" sqref="BD30:BG30" xr:uid="{00000000-0002-0000-0000-00000F000000}">
      <formula1>INDIRECT($AX$30)</formula1>
    </dataValidation>
    <dataValidation type="list" imeMode="halfAlpha" allowBlank="1" showInputMessage="1" showErrorMessage="1" promptTitle="入力は" prompt="種目を選択しなければ出来ません" sqref="BD22:BG22" xr:uid="{00000000-0002-0000-0000-000010000000}">
      <formula1>INDIRECT($AX$22)</formula1>
    </dataValidation>
    <dataValidation type="list" imeMode="halfAlpha" allowBlank="1" showInputMessage="1" showErrorMessage="1" promptTitle="入力は" prompt="種目を選択しなければ出来ません" sqref="BD23:BG23" xr:uid="{00000000-0002-0000-0000-000011000000}">
      <formula1>INDIRECT($AX$23)</formula1>
    </dataValidation>
    <dataValidation type="list" imeMode="halfAlpha" allowBlank="1" showInputMessage="1" showErrorMessage="1" promptTitle="入力は" prompt="種目を選択しなければ出来ません" sqref="BD24:BG24" xr:uid="{00000000-0002-0000-0000-000012000000}">
      <formula1>INDIRECT($AX$24)</formula1>
    </dataValidation>
    <dataValidation type="list" imeMode="halfAlpha" allowBlank="1" showInputMessage="1" showErrorMessage="1" promptTitle="入力は" prompt="種目を選択しなければ出来ません" sqref="BD25:BG25" xr:uid="{00000000-0002-0000-0000-000013000000}">
      <formula1>INDIRECT($AX$25)</formula1>
    </dataValidation>
    <dataValidation type="list" imeMode="halfAlpha" allowBlank="1" showInputMessage="1" showErrorMessage="1" promptTitle="入力は" prompt="種目を選択しなければ出来ません" sqref="BD26:BG26" xr:uid="{00000000-0002-0000-0000-000014000000}">
      <formula1>INDIRECT($AX$26)</formula1>
    </dataValidation>
    <dataValidation type="list" imeMode="halfAlpha" allowBlank="1" showInputMessage="1" showErrorMessage="1" promptTitle="入力は" prompt="種目を選択しなければ出来ません" sqref="BD27:BG27" xr:uid="{00000000-0002-0000-0000-000015000000}">
      <formula1>INDIRECT($AX$27)</formula1>
    </dataValidation>
    <dataValidation imeMode="off" allowBlank="1" showInputMessage="1" showErrorMessage="1" sqref="BJ107:BN108 BQ107:BU108 F40:H40 L40:N40 R40:T40 F140:H140 L140:N140 R140:T140 AJ13:AM30 AJ112:AM131 AN108:AU108 BC107:BG108 AN9:AU9 BC8 BJ8 BQ8" xr:uid="{00000000-0002-0000-0000-000016000000}"/>
    <dataValidation type="list" allowBlank="1" showInputMessage="1" showErrorMessage="1" promptTitle="入力は" prompt="種目を選択しなければ出来ません" sqref="AT13:AW13" xr:uid="{00000000-0002-0000-0000-000017000000}">
      <formula1>INDIRECT($AN$13)</formula1>
    </dataValidation>
    <dataValidation type="list" allowBlank="1" showInputMessage="1" showErrorMessage="1" promptTitle="入力は" prompt="種目を選択しなければ出来ません" sqref="AT14:AW14" xr:uid="{00000000-0002-0000-0000-000018000000}">
      <formula1>INDIRECT($AN$14)</formula1>
    </dataValidation>
    <dataValidation type="list" allowBlank="1" showInputMessage="1" showErrorMessage="1" promptTitle="入力は" prompt="種目を選択しなければ出来ません" sqref="AT15:AW15" xr:uid="{00000000-0002-0000-0000-000019000000}">
      <formula1>INDIRECT($AN$15)</formula1>
    </dataValidation>
    <dataValidation type="list" allowBlank="1" showInputMessage="1" showErrorMessage="1" promptTitle="入力は" prompt="種目を選択しなければ出来ません" sqref="AT16:AW16" xr:uid="{00000000-0002-0000-0000-00001A000000}">
      <formula1>INDIRECT($AN$16)</formula1>
    </dataValidation>
    <dataValidation type="list" allowBlank="1" showInputMessage="1" showErrorMessage="1" promptTitle="入力は" prompt="種目を選択しなければ出来ません" sqref="AT17:AW17" xr:uid="{00000000-0002-0000-0000-00001B000000}">
      <formula1>INDIRECT($AN$17)</formula1>
    </dataValidation>
    <dataValidation type="list" allowBlank="1" showInputMessage="1" showErrorMessage="1" promptTitle="入力は" prompt="種目を選択しなければ出来ません" sqref="AT18:AW18" xr:uid="{00000000-0002-0000-0000-00001C000000}">
      <formula1>INDIRECT($AN$18)</formula1>
    </dataValidation>
    <dataValidation type="list" allowBlank="1" showInputMessage="1" showErrorMessage="1" promptTitle="入力は" prompt="種目を選択しなければ出来ません" sqref="AT19:AW19" xr:uid="{00000000-0002-0000-0000-00001D000000}">
      <formula1>INDIRECT($AN$19)</formula1>
    </dataValidation>
    <dataValidation type="list" allowBlank="1" showInputMessage="1" showErrorMessage="1" promptTitle="入力は" prompt="種目を選択しなければ出来ません" sqref="AT20:AW20" xr:uid="{00000000-0002-0000-0000-00001E000000}">
      <formula1>INDIRECT($AN$20)</formula1>
    </dataValidation>
    <dataValidation type="list" allowBlank="1" showInputMessage="1" showErrorMessage="1" promptTitle="入力は" prompt="種目を選択しなければ出来ません" sqref="AT21:AW21" xr:uid="{00000000-0002-0000-0000-00001F000000}">
      <formula1>INDIRECT($AN$21)</formula1>
    </dataValidation>
    <dataValidation type="list" allowBlank="1" showInputMessage="1" showErrorMessage="1" promptTitle="入力は" prompt="種目を選択しなければ出来ません" sqref="AT22:AW22" xr:uid="{00000000-0002-0000-0000-000020000000}">
      <formula1>INDIRECT($AN$22)</formula1>
    </dataValidation>
    <dataValidation type="list" allowBlank="1" showInputMessage="1" showErrorMessage="1" promptTitle="入力は" prompt="種目を選択しなければ出来ません" sqref="AT23:AW23" xr:uid="{00000000-0002-0000-0000-000021000000}">
      <formula1>INDIRECT($AN$23)</formula1>
    </dataValidation>
    <dataValidation type="list" allowBlank="1" showInputMessage="1" showErrorMessage="1" promptTitle="入力は" prompt="種目を選択しなければ出来ません" sqref="AT24:AW24" xr:uid="{00000000-0002-0000-0000-000022000000}">
      <formula1>INDIRECT($AN$24)</formula1>
    </dataValidation>
    <dataValidation type="list" allowBlank="1" showInputMessage="1" showErrorMessage="1" promptTitle="入力は" prompt="種目を選択しなければ出来ません" sqref="AT25:AW25" xr:uid="{00000000-0002-0000-0000-000023000000}">
      <formula1>INDIRECT($AN$25)</formula1>
    </dataValidation>
    <dataValidation type="list" allowBlank="1" showInputMessage="1" showErrorMessage="1" promptTitle="入力は" prompt="種目を選択しなければ出来ません" sqref="AT26:AW26" xr:uid="{00000000-0002-0000-0000-000024000000}">
      <formula1>INDIRECT($AN$26)</formula1>
    </dataValidation>
    <dataValidation type="list" allowBlank="1" showInputMessage="1" showErrorMessage="1" promptTitle="入力は" prompt="種目を選択しなければ出来ません" sqref="AT27:AW27" xr:uid="{00000000-0002-0000-0000-000025000000}">
      <formula1>INDIRECT($AN$27)</formula1>
    </dataValidation>
    <dataValidation type="list" allowBlank="1" showInputMessage="1" showErrorMessage="1" promptTitle="入力は" prompt="種目を選択しなければ出来ません" sqref="AT28:AW28" xr:uid="{00000000-0002-0000-0000-000026000000}">
      <formula1>INDIRECT($AN$28)</formula1>
    </dataValidation>
    <dataValidation type="list" allowBlank="1" showInputMessage="1" showErrorMessage="1" promptTitle="入力は" prompt="種目を選択しなければ出来ません" sqref="AT29:AW29" xr:uid="{00000000-0002-0000-0000-000027000000}">
      <formula1>INDIRECT($AN$29)</formula1>
    </dataValidation>
    <dataValidation type="list" allowBlank="1" showInputMessage="1" showErrorMessage="1" promptTitle="入力は" prompt="種目を選択しなければ出来ません" sqref="AT30:AW30" xr:uid="{00000000-0002-0000-0000-000028000000}">
      <formula1>INDIRECT($AN$30)</formula1>
    </dataValidation>
    <dataValidation type="list" imeMode="halfAlpha" allowBlank="1" showInputMessage="1" showErrorMessage="1" promptTitle="入力は" prompt="種目を選択しなければ出来ません" sqref="BD14:BG14" xr:uid="{00000000-0002-0000-0000-000029000000}">
      <formula1>INDIRECT($AX$14)</formula1>
    </dataValidation>
    <dataValidation type="list" allowBlank="1" showInputMessage="1" showErrorMessage="1" promptTitle="入力は" prompt="種目を選択しなければ出来ません" sqref="AT112:AW112" xr:uid="{00000000-0002-0000-0000-00002A000000}">
      <formula1>INDIRECT($AN$112)</formula1>
    </dataValidation>
    <dataValidation type="list" allowBlank="1" showInputMessage="1" showErrorMessage="1" promptTitle="入力は" prompt="種目を選択しなければ出来ません" sqref="AT113:AW113" xr:uid="{00000000-0002-0000-0000-00002B000000}">
      <formula1>INDIRECT($AN$113)</formula1>
    </dataValidation>
    <dataValidation type="list" allowBlank="1" showInputMessage="1" showErrorMessage="1" promptTitle="入力は" prompt="種目を選択しなければ出来ません" sqref="AT114:AW114" xr:uid="{00000000-0002-0000-0000-00002C000000}">
      <formula1>INDIRECT($AN$114)</formula1>
    </dataValidation>
    <dataValidation type="list" allowBlank="1" showInputMessage="1" showErrorMessage="1" promptTitle="入力は" prompt="種目を選択しなければ出来ません" sqref="AT115:AW115" xr:uid="{00000000-0002-0000-0000-00002D000000}">
      <formula1>INDIRECT($AN$115)</formula1>
    </dataValidation>
    <dataValidation type="list" allowBlank="1" showInputMessage="1" showErrorMessage="1" promptTitle="入力は" prompt="種目を選択しなければ出来ません" sqref="AT116:AW116" xr:uid="{00000000-0002-0000-0000-00002E000000}">
      <formula1>INDIRECT($AN$116)</formula1>
    </dataValidation>
    <dataValidation type="list" allowBlank="1" showInputMessage="1" showErrorMessage="1" promptTitle="入力は" prompt="種目を選択しなければ出来ません" sqref="AT117:AW117" xr:uid="{00000000-0002-0000-0000-00002F000000}">
      <formula1>INDIRECT($AN$117)</formula1>
    </dataValidation>
    <dataValidation type="list" allowBlank="1" showInputMessage="1" showErrorMessage="1" promptTitle="入力は" prompt="種目を選択しなければ出来ません" sqref="AT118:AW118" xr:uid="{00000000-0002-0000-0000-000030000000}">
      <formula1>INDIRECT($AN$118)</formula1>
    </dataValidation>
    <dataValidation type="list" allowBlank="1" showInputMessage="1" showErrorMessage="1" promptTitle="入力は" prompt="種目を選択しなければ出来ません" sqref="AT119:AW119" xr:uid="{00000000-0002-0000-0000-000031000000}">
      <formula1>INDIRECT($AN$119)</formula1>
    </dataValidation>
    <dataValidation type="list" allowBlank="1" showInputMessage="1" showErrorMessage="1" promptTitle="入力は" prompt="種目を選択しなければ出来ません" sqref="AT120:AW120" xr:uid="{00000000-0002-0000-0000-000032000000}">
      <formula1>INDIRECT($AN$120)</formula1>
    </dataValidation>
    <dataValidation type="list" allowBlank="1" showInputMessage="1" showErrorMessage="1" promptTitle="入力は" prompt="種目を選択しなければ出来ません" sqref="AT121:AW121" xr:uid="{00000000-0002-0000-0000-000033000000}">
      <formula1>INDIRECT($AN$121)</formula1>
    </dataValidation>
    <dataValidation type="list" allowBlank="1" showInputMessage="1" showErrorMessage="1" promptTitle="入力は" prompt="種目を選択しなければ出来ません" sqref="AT122:AW122" xr:uid="{00000000-0002-0000-0000-000034000000}">
      <formula1>INDIRECT($AN$122)</formula1>
    </dataValidation>
    <dataValidation type="list" allowBlank="1" showInputMessage="1" showErrorMessage="1" promptTitle="入力は" prompt="種目を選択しなければ出来ません" sqref="AT123:AW123" xr:uid="{00000000-0002-0000-0000-000035000000}">
      <formula1>INDIRECT($AN$123)</formula1>
    </dataValidation>
    <dataValidation type="list" allowBlank="1" showInputMessage="1" showErrorMessage="1" promptTitle="入力は" prompt="種目を選択しなければ出来ません" sqref="AT124:AW124" xr:uid="{00000000-0002-0000-0000-000036000000}">
      <formula1>INDIRECT($AN$124)</formula1>
    </dataValidation>
    <dataValidation type="list" allowBlank="1" showInputMessage="1" showErrorMessage="1" promptTitle="入力は" prompt="種目を選択しなければ出来ません" sqref="AT125:AW125" xr:uid="{00000000-0002-0000-0000-000037000000}">
      <formula1>INDIRECT($AN$125)</formula1>
    </dataValidation>
    <dataValidation type="list" allowBlank="1" showInputMessage="1" showErrorMessage="1" promptTitle="入力は" prompt="種目を選択しなければ出来ません" sqref="AT126:AW126" xr:uid="{00000000-0002-0000-0000-000038000000}">
      <formula1>INDIRECT($AN$126)</formula1>
    </dataValidation>
    <dataValidation type="list" allowBlank="1" showInputMessage="1" showErrorMessage="1" promptTitle="入力は" prompt="種目を選択しなければ出来ません" sqref="AT127:AW127" xr:uid="{00000000-0002-0000-0000-000039000000}">
      <formula1>INDIRECT($AN$127)</formula1>
    </dataValidation>
    <dataValidation type="list" allowBlank="1" showInputMessage="1" showErrorMessage="1" promptTitle="入力は" prompt="種目を選択しなければ出来ません" sqref="AT128:AW128" xr:uid="{00000000-0002-0000-0000-00003A000000}">
      <formula1>INDIRECT($AN$128)</formula1>
    </dataValidation>
    <dataValidation type="list" allowBlank="1" showInputMessage="1" showErrorMessage="1" promptTitle="入力は" prompt="種目を選択しなければ出来ません" sqref="AT129:AW129" xr:uid="{00000000-0002-0000-0000-00003B000000}">
      <formula1>INDIRECT($AN$129)</formula1>
    </dataValidation>
    <dataValidation type="list" allowBlank="1" showInputMessage="1" showErrorMessage="1" promptTitle="入力は" prompt="種目を選択しなければ出来ません" sqref="AT130:AW130" xr:uid="{00000000-0002-0000-0000-00003C000000}">
      <formula1>INDIRECT($AN$130)</formula1>
    </dataValidation>
    <dataValidation type="list" allowBlank="1" showInputMessage="1" showErrorMessage="1" promptTitle="入力は" prompt="種目を選択しなければ出来ません" sqref="AT131:AW131" xr:uid="{00000000-0002-0000-0000-00003D000000}">
      <formula1>INDIRECT($AN$131)</formula1>
    </dataValidation>
    <dataValidation type="list" imeMode="halfAlpha" allowBlank="1" showInputMessage="1" showErrorMessage="1" promptTitle="入力は" prompt="種目を選択しなければ出来ません" sqref="BD112:BG112" xr:uid="{00000000-0002-0000-0000-00003E000000}">
      <formula1>INDIRECT($AX$112)</formula1>
    </dataValidation>
    <dataValidation type="list" imeMode="halfAlpha" allowBlank="1" showInputMessage="1" showErrorMessage="1" promptTitle="入力は" prompt="種目を選択しなければ出来ません" sqref="BD113:BG113" xr:uid="{00000000-0002-0000-0000-00003F000000}">
      <formula1>INDIRECT($AX$113)</formula1>
    </dataValidation>
    <dataValidation type="list" imeMode="halfAlpha" allowBlank="1" showInputMessage="1" showErrorMessage="1" promptTitle="入力は" prompt="種目を選択しなければ出来ません" sqref="BD114:BG114" xr:uid="{00000000-0002-0000-0000-000040000000}">
      <formula1>INDIRECT($AX$114)</formula1>
    </dataValidation>
    <dataValidation type="list" imeMode="halfAlpha" allowBlank="1" showInputMessage="1" showErrorMessage="1" promptTitle="入力は" prompt="種目を選択しなければ出来ません" sqref="BD115:BG115" xr:uid="{00000000-0002-0000-0000-000041000000}">
      <formula1>INDIRECT($AX$115)</formula1>
    </dataValidation>
    <dataValidation type="list" imeMode="halfAlpha" allowBlank="1" showInputMessage="1" showErrorMessage="1" promptTitle="入力は" prompt="種目を選択しなければ出来ません" sqref="BD116:BG116" xr:uid="{00000000-0002-0000-0000-000042000000}">
      <formula1>INDIRECT($AX$116)</formula1>
    </dataValidation>
    <dataValidation type="list" imeMode="halfAlpha" allowBlank="1" showInputMessage="1" showErrorMessage="1" promptTitle="入力は" prompt="種目を選択しなければ出来ません" sqref="BD117:BG117" xr:uid="{00000000-0002-0000-0000-000043000000}">
      <formula1>INDIRECT($AX$117)</formula1>
    </dataValidation>
    <dataValidation type="list" imeMode="halfAlpha" allowBlank="1" showInputMessage="1" showErrorMessage="1" promptTitle="入力は" prompt="種目を選択しなければ出来ません" sqref="BD118:BG118" xr:uid="{00000000-0002-0000-0000-000044000000}">
      <formula1>INDIRECT($AX$118)</formula1>
    </dataValidation>
    <dataValidation type="list" imeMode="halfAlpha" allowBlank="1" showInputMessage="1" showErrorMessage="1" promptTitle="入力は" prompt="種目を選択しなければ出来ません" sqref="BD119:BG119" xr:uid="{00000000-0002-0000-0000-000045000000}">
      <formula1>INDIRECT($AX$119)</formula1>
    </dataValidation>
    <dataValidation type="list" imeMode="halfAlpha" allowBlank="1" showInputMessage="1" showErrorMessage="1" promptTitle="入力は" prompt="種目を選択しなければ出来ません" sqref="BD120:BG120" xr:uid="{00000000-0002-0000-0000-000046000000}">
      <formula1>INDIRECT($AX$120)</formula1>
    </dataValidation>
    <dataValidation type="list" imeMode="halfAlpha" allowBlank="1" showInputMessage="1" showErrorMessage="1" promptTitle="入力は" prompt="種目を選択しなければ出来ません" sqref="BD121:BG121" xr:uid="{00000000-0002-0000-0000-000047000000}">
      <formula1>INDIRECT($AX$121)</formula1>
    </dataValidation>
    <dataValidation type="list" imeMode="halfAlpha" allowBlank="1" showInputMessage="1" showErrorMessage="1" promptTitle="入力は" prompt="種目を選択しなければ出来ません" sqref="BD122:BG122" xr:uid="{00000000-0002-0000-0000-000048000000}">
      <formula1>INDIRECT($AX$122)</formula1>
    </dataValidation>
    <dataValidation type="list" imeMode="halfAlpha" allowBlank="1" showInputMessage="1" showErrorMessage="1" promptTitle="入力は" prompt="種目を選択しなければ出来ません" sqref="BD123:BG123" xr:uid="{00000000-0002-0000-0000-000049000000}">
      <formula1>INDIRECT($AX$123)</formula1>
    </dataValidation>
    <dataValidation type="list" imeMode="halfAlpha" allowBlank="1" showInputMessage="1" showErrorMessage="1" promptTitle="入力は" prompt="種目を選択しなければ出来ません" sqref="BD124:BG124" xr:uid="{00000000-0002-0000-0000-00004A000000}">
      <formula1>INDIRECT($AX$124)</formula1>
    </dataValidation>
    <dataValidation type="list" imeMode="halfAlpha" allowBlank="1" showInputMessage="1" showErrorMessage="1" promptTitle="入力は" prompt="種目を選択しなければ出来ません" sqref="BD125:BG125" xr:uid="{00000000-0002-0000-0000-00004B000000}">
      <formula1>INDIRECT($AX$125)</formula1>
    </dataValidation>
    <dataValidation type="list" imeMode="halfAlpha" allowBlank="1" showInputMessage="1" showErrorMessage="1" promptTitle="入力は" prompt="種目を選択しなければ出来ません" sqref="BD126:BG126" xr:uid="{00000000-0002-0000-0000-00004C000000}">
      <formula1>INDIRECT($AX$126)</formula1>
    </dataValidation>
    <dataValidation type="list" imeMode="halfAlpha" allowBlank="1" showInputMessage="1" showErrorMessage="1" promptTitle="入力は" prompt="種目を選択しなければ出来ません" sqref="BD127:BG127" xr:uid="{00000000-0002-0000-0000-00004D000000}">
      <formula1>INDIRECT($AX$127)</formula1>
    </dataValidation>
    <dataValidation type="list" imeMode="halfAlpha" allowBlank="1" showInputMessage="1" showErrorMessage="1" promptTitle="入力は" prompt="種目を選択しなければ出来ません" sqref="BD128:BG128" xr:uid="{00000000-0002-0000-0000-00004E000000}">
      <formula1>INDIRECT($AX$128)</formula1>
    </dataValidation>
    <dataValidation type="list" imeMode="halfAlpha" allowBlank="1" showInputMessage="1" showErrorMessage="1" promptTitle="入力は" prompt="種目を選択しなければ出来ません" sqref="BD129:BG129" xr:uid="{00000000-0002-0000-0000-00004F000000}">
      <formula1>INDIRECT($AX$129)</formula1>
    </dataValidation>
    <dataValidation type="list" imeMode="halfAlpha" allowBlank="1" showInputMessage="1" showErrorMessage="1" promptTitle="入力は" prompt="種目を選択しなければ出来ません" sqref="BD130:BG130" xr:uid="{00000000-0002-0000-0000-000050000000}">
      <formula1>INDIRECT($AX$130)</formula1>
    </dataValidation>
    <dataValidation type="list" imeMode="halfAlpha" allowBlank="1" showInputMessage="1" showErrorMessage="1" promptTitle="入力は" prompt="種目を選択しなければ出来ません" sqref="BD131:BG131" xr:uid="{00000000-0002-0000-0000-000051000000}">
      <formula1>INDIRECT($AX$131)</formula1>
    </dataValidation>
    <dataValidation type="list" allowBlank="1" showInputMessage="1" showErrorMessage="1" sqref="AN13:AS30 AN112:AS131" xr:uid="{00000000-0002-0000-0000-000052000000}">
      <formula1>種目１</formula1>
    </dataValidation>
    <dataValidation type="list" allowBlank="1" showInputMessage="1" showErrorMessage="1" sqref="AX13:BC30 AX112:BC131" xr:uid="{00000000-0002-0000-0000-000053000000}">
      <formula1>種目２</formula1>
    </dataValidation>
    <dataValidation type="list" allowBlank="1" showInputMessage="1" showErrorMessage="1" sqref="AC5:AJ5" xr:uid="{00000000-0002-0000-0000-000054000000}">
      <formula1>$CE$20:$CE$21</formula1>
    </dataValidation>
  </dataValidations>
  <hyperlinks>
    <hyperlink ref="BW100:BY102" location="一年生!D13" display="１枚目に戻る" xr:uid="{00000000-0004-0000-0000-000000000000}"/>
    <hyperlink ref="BW1:BY3" location="記入例!A1" display="記入例へ" xr:uid="{00000000-0004-0000-0000-000001000000}"/>
    <hyperlink ref="BW39:BY40" location="一年生!D113" display="２枚目の作成" xr:uid="{00000000-0004-0000-0000-000002000000}"/>
    <hyperlink ref="T36" r:id="rId1" xr:uid="{00000000-0004-0000-0000-000003000000}"/>
  </hyperlinks>
  <pageMargins left="0.78740157480314965" right="0.39370078740157483" top="0.39370078740157483" bottom="0.39370078740157483" header="0.51181102362204722" footer="0.51181102362204722"/>
  <pageSetup paperSize="9" orientation="portrait" horizontalDpi="4294967293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autoPageBreaks="0" fitToPage="1"/>
  </sheetPr>
  <dimension ref="A1:CE80"/>
  <sheetViews>
    <sheetView showGridLines="0" showRowColHeaders="0" zoomScaleNormal="100" zoomScaleSheetLayoutView="100" workbookViewId="0">
      <selection sqref="A1:BM1"/>
    </sheetView>
  </sheetViews>
  <sheetFormatPr defaultRowHeight="13.5" x14ac:dyDescent="0.15"/>
  <cols>
    <col min="1" max="1" width="1.25" style="48" customWidth="1"/>
    <col min="2" max="73" width="1.25" style="30" customWidth="1"/>
    <col min="74" max="74" width="1.5" style="30" customWidth="1"/>
    <col min="75" max="81" width="6.25" style="31" customWidth="1"/>
    <col min="82" max="82" width="12.375" style="31" customWidth="1"/>
    <col min="83" max="83" width="6.25" style="31" customWidth="1"/>
    <col min="84" max="16384" width="9" style="30"/>
  </cols>
  <sheetData>
    <row r="1" spans="1:77" ht="13.5" customHeight="1" x14ac:dyDescent="0.15">
      <c r="A1" s="336" t="s">
        <v>72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336"/>
      <c r="AQ1" s="336"/>
      <c r="AR1" s="336"/>
      <c r="AS1" s="336"/>
      <c r="AT1" s="336"/>
      <c r="AU1" s="336"/>
      <c r="AV1" s="336"/>
      <c r="AW1" s="336"/>
      <c r="AX1" s="336"/>
      <c r="AY1" s="336"/>
      <c r="AZ1" s="336"/>
      <c r="BA1" s="336"/>
      <c r="BB1" s="336"/>
      <c r="BC1" s="336"/>
      <c r="BD1" s="336"/>
      <c r="BE1" s="336"/>
      <c r="BF1" s="336"/>
      <c r="BG1" s="336"/>
      <c r="BH1" s="336"/>
      <c r="BI1" s="336"/>
      <c r="BJ1" s="336"/>
      <c r="BK1" s="336"/>
      <c r="BL1" s="336"/>
      <c r="BM1" s="336"/>
      <c r="BN1" s="28"/>
      <c r="BO1" s="28"/>
      <c r="BP1" s="28"/>
      <c r="BQ1" s="28"/>
      <c r="BR1" s="29"/>
      <c r="BS1" s="29"/>
      <c r="BT1" s="29"/>
      <c r="BU1" s="29"/>
      <c r="BW1" s="100" t="s">
        <v>73</v>
      </c>
      <c r="BX1" s="100"/>
      <c r="BY1" s="100"/>
    </row>
    <row r="2" spans="1:77" ht="19.149999999999999" customHeight="1" x14ac:dyDescent="0.15">
      <c r="A2" s="382"/>
      <c r="B2" s="382"/>
      <c r="C2" s="382"/>
      <c r="D2" s="335"/>
      <c r="E2" s="335"/>
      <c r="F2" s="335"/>
      <c r="G2" s="335"/>
      <c r="H2" s="383"/>
      <c r="I2" s="383"/>
      <c r="J2" s="383"/>
      <c r="K2" s="384"/>
      <c r="L2" s="384"/>
      <c r="M2" s="105" t="s">
        <v>106</v>
      </c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335"/>
      <c r="BF2" s="335"/>
      <c r="BG2" s="388" t="s">
        <v>74</v>
      </c>
      <c r="BH2" s="388"/>
      <c r="BI2" s="388"/>
      <c r="BJ2" s="388"/>
      <c r="BK2" s="388"/>
      <c r="BL2" s="388"/>
      <c r="BM2" s="388"/>
      <c r="BN2" s="388"/>
      <c r="BO2" s="388"/>
      <c r="BP2" s="388"/>
      <c r="BQ2" s="388"/>
      <c r="BR2" s="388"/>
      <c r="BS2" s="388"/>
      <c r="BT2" s="388"/>
      <c r="BU2" s="388"/>
      <c r="BW2" s="100"/>
      <c r="BX2" s="100"/>
      <c r="BY2" s="100"/>
    </row>
    <row r="3" spans="1:77" ht="5.25" customHeight="1" x14ac:dyDescent="0.15">
      <c r="A3" s="3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5"/>
      <c r="BT3" s="35"/>
      <c r="BU3" s="35"/>
      <c r="BW3" s="100"/>
      <c r="BX3" s="100"/>
      <c r="BY3" s="100"/>
    </row>
    <row r="4" spans="1:77" x14ac:dyDescent="0.15">
      <c r="A4" s="36"/>
      <c r="B4" s="36"/>
      <c r="C4" s="36"/>
      <c r="D4" s="3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6"/>
      <c r="V4" s="36"/>
      <c r="W4" s="36"/>
      <c r="X4" s="36"/>
      <c r="Y4" s="36"/>
      <c r="Z4" s="36"/>
      <c r="AA4" s="38"/>
      <c r="AB4" s="38"/>
      <c r="AC4" s="389" t="s">
        <v>3</v>
      </c>
      <c r="AD4" s="389"/>
      <c r="AE4" s="389"/>
      <c r="AF4" s="389"/>
      <c r="AG4" s="389" t="s">
        <v>4</v>
      </c>
      <c r="AH4" s="389"/>
      <c r="AI4" s="389"/>
      <c r="AJ4" s="389"/>
      <c r="AK4" s="38"/>
      <c r="AL4" s="38"/>
      <c r="AM4" s="38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85" t="s">
        <v>5</v>
      </c>
      <c r="BO4" s="386"/>
      <c r="BP4" s="386"/>
      <c r="BQ4" s="386"/>
      <c r="BR4" s="387"/>
      <c r="BS4" s="40"/>
      <c r="BT4" s="40"/>
      <c r="BU4" s="40"/>
    </row>
    <row r="5" spans="1:77" x14ac:dyDescent="0.15">
      <c r="A5" s="41"/>
      <c r="B5" s="41"/>
      <c r="C5" s="41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1"/>
      <c r="V5" s="41"/>
      <c r="W5" s="41"/>
      <c r="X5" s="41"/>
      <c r="Y5" s="41"/>
      <c r="Z5" s="41"/>
      <c r="AA5" s="38"/>
      <c r="AB5" s="38"/>
      <c r="AC5" s="390"/>
      <c r="AD5" s="390"/>
      <c r="AE5" s="390"/>
      <c r="AF5" s="390"/>
      <c r="AG5" s="390" t="s">
        <v>71</v>
      </c>
      <c r="AH5" s="390"/>
      <c r="AI5" s="390"/>
      <c r="AJ5" s="390"/>
      <c r="AK5" s="38"/>
      <c r="AL5" s="38"/>
      <c r="AM5" s="38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40"/>
      <c r="BT5" s="40"/>
      <c r="BU5" s="40"/>
    </row>
    <row r="6" spans="1:77" ht="6" customHeight="1" x14ac:dyDescent="0.1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5"/>
      <c r="BT6" s="35"/>
      <c r="BU6" s="35"/>
    </row>
    <row r="7" spans="1:77" ht="22.5" customHeight="1" x14ac:dyDescent="0.15">
      <c r="A7" s="117" t="s">
        <v>94</v>
      </c>
      <c r="B7" s="118"/>
      <c r="C7" s="118"/>
      <c r="D7" s="118"/>
      <c r="E7" s="118"/>
      <c r="F7" s="118"/>
      <c r="G7" s="118"/>
      <c r="H7" s="118"/>
      <c r="I7" s="118"/>
      <c r="J7" s="118"/>
      <c r="K7" s="119"/>
      <c r="L7" s="120" t="s">
        <v>170</v>
      </c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2"/>
      <c r="AN7" s="112" t="s">
        <v>6</v>
      </c>
      <c r="AO7" s="112"/>
      <c r="AP7" s="112"/>
      <c r="AQ7" s="112"/>
      <c r="AR7" s="112"/>
      <c r="AS7" s="112"/>
      <c r="AT7" s="112"/>
      <c r="AU7" s="112"/>
      <c r="AV7" s="112"/>
      <c r="AW7" s="112"/>
      <c r="AX7" s="113" t="s">
        <v>75</v>
      </c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5" t="s">
        <v>156</v>
      </c>
      <c r="BS7" s="115"/>
      <c r="BT7" s="115"/>
      <c r="BU7" s="116"/>
    </row>
    <row r="8" spans="1:77" ht="22.5" customHeight="1" x14ac:dyDescent="0.15">
      <c r="A8" s="149" t="s">
        <v>8</v>
      </c>
      <c r="B8" s="150"/>
      <c r="C8" s="150"/>
      <c r="D8" s="150"/>
      <c r="E8" s="150"/>
      <c r="F8" s="150"/>
      <c r="G8" s="150"/>
      <c r="H8" s="150"/>
      <c r="I8" s="150"/>
      <c r="J8" s="150"/>
      <c r="K8" s="151"/>
      <c r="L8" s="89" t="s">
        <v>157</v>
      </c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1"/>
      <c r="AV8" s="345" t="s">
        <v>104</v>
      </c>
      <c r="AW8" s="346"/>
      <c r="AX8" s="346"/>
      <c r="AY8" s="346"/>
      <c r="AZ8" s="346"/>
      <c r="BA8" s="346"/>
      <c r="BB8" s="347"/>
      <c r="BC8" s="317" t="s">
        <v>158</v>
      </c>
      <c r="BD8" s="317"/>
      <c r="BE8" s="317"/>
      <c r="BF8" s="317"/>
      <c r="BG8" s="317"/>
      <c r="BH8" s="96" t="s">
        <v>9</v>
      </c>
      <c r="BI8" s="96"/>
      <c r="BJ8" s="317" t="s">
        <v>159</v>
      </c>
      <c r="BK8" s="317"/>
      <c r="BL8" s="317"/>
      <c r="BM8" s="317"/>
      <c r="BN8" s="317"/>
      <c r="BO8" s="98" t="s">
        <v>160</v>
      </c>
      <c r="BP8" s="98"/>
      <c r="BQ8" s="317" t="s">
        <v>161</v>
      </c>
      <c r="BR8" s="317"/>
      <c r="BS8" s="317"/>
      <c r="BT8" s="317"/>
      <c r="BU8" s="341"/>
    </row>
    <row r="9" spans="1:77" ht="22.5" customHeight="1" x14ac:dyDescent="0.15">
      <c r="A9" s="117" t="s">
        <v>162</v>
      </c>
      <c r="B9" s="118"/>
      <c r="C9" s="118"/>
      <c r="D9" s="118"/>
      <c r="E9" s="118"/>
      <c r="F9" s="118"/>
      <c r="G9" s="118"/>
      <c r="H9" s="118"/>
      <c r="I9" s="118"/>
      <c r="J9" s="118"/>
      <c r="K9" s="119"/>
      <c r="L9" s="132" t="s">
        <v>163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4"/>
      <c r="AF9" s="135" t="s">
        <v>11</v>
      </c>
      <c r="AG9" s="135"/>
      <c r="AH9" s="135"/>
      <c r="AI9" s="135"/>
      <c r="AJ9" s="135"/>
      <c r="AK9" s="135"/>
      <c r="AL9" s="135"/>
      <c r="AM9" s="135"/>
      <c r="AN9" s="152">
        <v>42439</v>
      </c>
      <c r="AO9" s="153"/>
      <c r="AP9" s="153"/>
      <c r="AQ9" s="153"/>
      <c r="AR9" s="153"/>
      <c r="AS9" s="153"/>
      <c r="AT9" s="153"/>
      <c r="AU9" s="154"/>
      <c r="AV9" s="318" t="s">
        <v>164</v>
      </c>
      <c r="AW9" s="318"/>
      <c r="AX9" s="318"/>
      <c r="AY9" s="318"/>
      <c r="AZ9" s="318"/>
      <c r="BA9" s="318"/>
      <c r="BB9" s="319"/>
      <c r="BC9" s="145" t="s">
        <v>165</v>
      </c>
      <c r="BD9" s="146"/>
      <c r="BE9" s="146"/>
      <c r="BF9" s="146"/>
      <c r="BG9" s="146"/>
      <c r="BH9" s="359" t="s">
        <v>160</v>
      </c>
      <c r="BI9" s="359"/>
      <c r="BJ9" s="146" t="s">
        <v>166</v>
      </c>
      <c r="BK9" s="146"/>
      <c r="BL9" s="146"/>
      <c r="BM9" s="146"/>
      <c r="BN9" s="146"/>
      <c r="BO9" s="360" t="s">
        <v>9</v>
      </c>
      <c r="BP9" s="360"/>
      <c r="BQ9" s="146" t="s">
        <v>167</v>
      </c>
      <c r="BR9" s="146"/>
      <c r="BS9" s="146"/>
      <c r="BT9" s="146"/>
      <c r="BU9" s="304"/>
    </row>
    <row r="10" spans="1:77" ht="22.5" customHeight="1" x14ac:dyDescent="0.15">
      <c r="A10" s="117" t="s">
        <v>113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297"/>
      <c r="M10" s="298"/>
      <c r="N10" s="298"/>
      <c r="O10" s="298"/>
      <c r="P10" s="296"/>
      <c r="Q10" s="296"/>
      <c r="R10" s="296"/>
      <c r="S10" s="296"/>
      <c r="T10" s="296"/>
      <c r="U10" s="296"/>
      <c r="V10" s="296"/>
      <c r="W10" s="296"/>
      <c r="X10" s="294"/>
      <c r="Y10" s="294"/>
      <c r="Z10" s="294"/>
      <c r="AA10" s="136" t="s">
        <v>168</v>
      </c>
      <c r="AB10" s="137"/>
      <c r="AC10" s="137"/>
      <c r="AD10" s="137"/>
      <c r="AE10" s="155">
        <f>2200*4</f>
        <v>8800</v>
      </c>
      <c r="AF10" s="155"/>
      <c r="AG10" s="155"/>
      <c r="AH10" s="155"/>
      <c r="AI10" s="155"/>
      <c r="AJ10" s="155"/>
      <c r="AK10" s="155"/>
      <c r="AL10" s="155"/>
      <c r="AM10" s="138" t="s">
        <v>13</v>
      </c>
      <c r="AN10" s="138"/>
      <c r="AO10" s="138"/>
      <c r="AP10" s="136" t="s">
        <v>169</v>
      </c>
      <c r="AQ10" s="137"/>
      <c r="AR10" s="137"/>
      <c r="AS10" s="137"/>
      <c r="AT10" s="155">
        <f>1100*8</f>
        <v>8800</v>
      </c>
      <c r="AU10" s="155"/>
      <c r="AV10" s="155"/>
      <c r="AW10" s="155"/>
      <c r="AX10" s="155"/>
      <c r="AY10" s="155"/>
      <c r="AZ10" s="155"/>
      <c r="BA10" s="155"/>
      <c r="BB10" s="138" t="s">
        <v>13</v>
      </c>
      <c r="BC10" s="138"/>
      <c r="BD10" s="138"/>
      <c r="BE10" s="136" t="s">
        <v>116</v>
      </c>
      <c r="BF10" s="137"/>
      <c r="BG10" s="137"/>
      <c r="BH10" s="137"/>
      <c r="BI10" s="137"/>
      <c r="BJ10" s="137"/>
      <c r="BK10" s="296">
        <f>IF(AND(P10="",AE10="",AT10=""),"",P10+AE10+AT10)</f>
        <v>17600</v>
      </c>
      <c r="BL10" s="296"/>
      <c r="BM10" s="296"/>
      <c r="BN10" s="296"/>
      <c r="BO10" s="296"/>
      <c r="BP10" s="296"/>
      <c r="BQ10" s="296"/>
      <c r="BR10" s="296"/>
      <c r="BS10" s="138" t="s">
        <v>13</v>
      </c>
      <c r="BT10" s="138"/>
      <c r="BU10" s="238"/>
    </row>
    <row r="11" spans="1:77" ht="18.75" customHeight="1" x14ac:dyDescent="0.15">
      <c r="A11" s="395" t="s">
        <v>14</v>
      </c>
      <c r="B11" s="396"/>
      <c r="C11" s="397"/>
      <c r="D11" s="391" t="s">
        <v>15</v>
      </c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2"/>
      <c r="P11" s="392"/>
      <c r="Q11" s="392"/>
      <c r="R11" s="392"/>
      <c r="S11" s="337"/>
      <c r="T11" s="320" t="s">
        <v>16</v>
      </c>
      <c r="U11" s="321"/>
      <c r="V11" s="321"/>
      <c r="W11" s="321"/>
      <c r="X11" s="321"/>
      <c r="Y11" s="321"/>
      <c r="Z11" s="321"/>
      <c r="AA11" s="321"/>
      <c r="AB11" s="380"/>
      <c r="AC11" s="380"/>
      <c r="AD11" s="380"/>
      <c r="AE11" s="380"/>
      <c r="AF11" s="380"/>
      <c r="AG11" s="380"/>
      <c r="AH11" s="380"/>
      <c r="AI11" s="380"/>
      <c r="AJ11" s="337" t="s">
        <v>17</v>
      </c>
      <c r="AK11" s="320"/>
      <c r="AL11" s="320"/>
      <c r="AM11" s="320"/>
      <c r="AN11" s="363" t="s">
        <v>18</v>
      </c>
      <c r="AO11" s="364"/>
      <c r="AP11" s="364"/>
      <c r="AQ11" s="364"/>
      <c r="AR11" s="364"/>
      <c r="AS11" s="364"/>
      <c r="AT11" s="364"/>
      <c r="AU11" s="364"/>
      <c r="AV11" s="364"/>
      <c r="AW11" s="364"/>
      <c r="AX11" s="364"/>
      <c r="AY11" s="364"/>
      <c r="AZ11" s="364"/>
      <c r="BA11" s="364"/>
      <c r="BB11" s="364"/>
      <c r="BC11" s="364"/>
      <c r="BD11" s="364"/>
      <c r="BE11" s="364"/>
      <c r="BF11" s="364"/>
      <c r="BG11" s="402"/>
      <c r="BH11" s="353" t="s">
        <v>76</v>
      </c>
      <c r="BI11" s="354"/>
      <c r="BJ11" s="354"/>
      <c r="BK11" s="354"/>
      <c r="BL11" s="354"/>
      <c r="BM11" s="354"/>
      <c r="BN11" s="354"/>
      <c r="BO11" s="354"/>
      <c r="BP11" s="354"/>
      <c r="BQ11" s="354"/>
      <c r="BR11" s="354"/>
      <c r="BS11" s="354"/>
      <c r="BT11" s="354"/>
      <c r="BU11" s="355"/>
    </row>
    <row r="12" spans="1:77" ht="18.75" customHeight="1" thickBot="1" x14ac:dyDescent="0.2">
      <c r="A12" s="398"/>
      <c r="B12" s="399"/>
      <c r="C12" s="400"/>
      <c r="D12" s="393" t="s">
        <v>19</v>
      </c>
      <c r="E12" s="394"/>
      <c r="F12" s="394"/>
      <c r="G12" s="394"/>
      <c r="H12" s="394"/>
      <c r="I12" s="394"/>
      <c r="J12" s="394"/>
      <c r="K12" s="338"/>
      <c r="L12" s="393" t="s">
        <v>20</v>
      </c>
      <c r="M12" s="394"/>
      <c r="N12" s="394"/>
      <c r="O12" s="394"/>
      <c r="P12" s="394"/>
      <c r="Q12" s="394"/>
      <c r="R12" s="394"/>
      <c r="S12" s="338"/>
      <c r="T12" s="322"/>
      <c r="U12" s="322"/>
      <c r="V12" s="322"/>
      <c r="W12" s="322"/>
      <c r="X12" s="322"/>
      <c r="Y12" s="322"/>
      <c r="Z12" s="322"/>
      <c r="AA12" s="322"/>
      <c r="AB12" s="381"/>
      <c r="AC12" s="381"/>
      <c r="AD12" s="381"/>
      <c r="AE12" s="381"/>
      <c r="AF12" s="340"/>
      <c r="AG12" s="340"/>
      <c r="AH12" s="340"/>
      <c r="AI12" s="340"/>
      <c r="AJ12" s="338"/>
      <c r="AK12" s="339"/>
      <c r="AL12" s="339"/>
      <c r="AM12" s="339"/>
      <c r="AN12" s="322" t="s">
        <v>21</v>
      </c>
      <c r="AO12" s="322"/>
      <c r="AP12" s="322"/>
      <c r="AQ12" s="322"/>
      <c r="AR12" s="322"/>
      <c r="AS12" s="322"/>
      <c r="AT12" s="403" t="s">
        <v>22</v>
      </c>
      <c r="AU12" s="404"/>
      <c r="AV12" s="404"/>
      <c r="AW12" s="405"/>
      <c r="AX12" s="322" t="s">
        <v>21</v>
      </c>
      <c r="AY12" s="322"/>
      <c r="AZ12" s="322"/>
      <c r="BA12" s="322"/>
      <c r="BB12" s="322"/>
      <c r="BC12" s="322"/>
      <c r="BD12" s="322" t="s">
        <v>23</v>
      </c>
      <c r="BE12" s="322"/>
      <c r="BF12" s="322"/>
      <c r="BG12" s="322"/>
      <c r="BH12" s="356"/>
      <c r="BI12" s="357"/>
      <c r="BJ12" s="357"/>
      <c r="BK12" s="357"/>
      <c r="BL12" s="357"/>
      <c r="BM12" s="357"/>
      <c r="BN12" s="357"/>
      <c r="BO12" s="357"/>
      <c r="BP12" s="357"/>
      <c r="BQ12" s="357"/>
      <c r="BR12" s="357"/>
      <c r="BS12" s="357"/>
      <c r="BT12" s="357"/>
      <c r="BU12" s="358"/>
    </row>
    <row r="13" spans="1:77" ht="22.5" customHeight="1" thickTop="1" x14ac:dyDescent="0.15">
      <c r="A13" s="361">
        <v>1</v>
      </c>
      <c r="B13" s="362"/>
      <c r="C13" s="362"/>
      <c r="D13" s="332" t="s">
        <v>39</v>
      </c>
      <c r="E13" s="333"/>
      <c r="F13" s="333"/>
      <c r="G13" s="333"/>
      <c r="H13" s="333"/>
      <c r="I13" s="333"/>
      <c r="J13" s="333"/>
      <c r="K13" s="334"/>
      <c r="L13" s="401" t="s">
        <v>40</v>
      </c>
      <c r="M13" s="401"/>
      <c r="N13" s="401"/>
      <c r="O13" s="401"/>
      <c r="P13" s="401"/>
      <c r="Q13" s="401"/>
      <c r="R13" s="401"/>
      <c r="S13" s="401"/>
      <c r="T13" s="332" t="s">
        <v>171</v>
      </c>
      <c r="U13" s="333"/>
      <c r="V13" s="333"/>
      <c r="W13" s="333"/>
      <c r="X13" s="333"/>
      <c r="Y13" s="333"/>
      <c r="Z13" s="333"/>
      <c r="AA13" s="334"/>
      <c r="AB13" s="326"/>
      <c r="AC13" s="327"/>
      <c r="AD13" s="327"/>
      <c r="AE13" s="328"/>
      <c r="AF13" s="323"/>
      <c r="AG13" s="324"/>
      <c r="AH13" s="324"/>
      <c r="AI13" s="325"/>
      <c r="AJ13" s="323"/>
      <c r="AK13" s="324"/>
      <c r="AL13" s="324"/>
      <c r="AM13" s="325"/>
      <c r="AN13" s="316" t="s">
        <v>172</v>
      </c>
      <c r="AO13" s="316"/>
      <c r="AP13" s="316"/>
      <c r="AQ13" s="316"/>
      <c r="AR13" s="316"/>
      <c r="AS13" s="316"/>
      <c r="AT13" s="316">
        <v>1</v>
      </c>
      <c r="AU13" s="316"/>
      <c r="AV13" s="316"/>
      <c r="AW13" s="316"/>
      <c r="AX13" s="316" t="s">
        <v>173</v>
      </c>
      <c r="AY13" s="316"/>
      <c r="AZ13" s="316"/>
      <c r="BA13" s="316"/>
      <c r="BB13" s="316"/>
      <c r="BC13" s="316"/>
      <c r="BD13" s="316">
        <v>1</v>
      </c>
      <c r="BE13" s="316"/>
      <c r="BF13" s="316"/>
      <c r="BG13" s="316"/>
      <c r="BH13" s="342"/>
      <c r="BI13" s="343"/>
      <c r="BJ13" s="343"/>
      <c r="BK13" s="343"/>
      <c r="BL13" s="343"/>
      <c r="BM13" s="343"/>
      <c r="BN13" s="343"/>
      <c r="BO13" s="343"/>
      <c r="BP13" s="343"/>
      <c r="BQ13" s="343"/>
      <c r="BR13" s="343"/>
      <c r="BS13" s="343"/>
      <c r="BT13" s="343"/>
      <c r="BU13" s="344"/>
    </row>
    <row r="14" spans="1:77" ht="22.5" customHeight="1" x14ac:dyDescent="0.15">
      <c r="A14" s="363">
        <v>2</v>
      </c>
      <c r="B14" s="364"/>
      <c r="C14" s="364"/>
      <c r="D14" s="312" t="s">
        <v>50</v>
      </c>
      <c r="E14" s="313"/>
      <c r="F14" s="313"/>
      <c r="G14" s="313"/>
      <c r="H14" s="313"/>
      <c r="I14" s="313"/>
      <c r="J14" s="313"/>
      <c r="K14" s="314"/>
      <c r="L14" s="311" t="s">
        <v>40</v>
      </c>
      <c r="M14" s="311"/>
      <c r="N14" s="311"/>
      <c r="O14" s="311"/>
      <c r="P14" s="311"/>
      <c r="Q14" s="311"/>
      <c r="R14" s="311"/>
      <c r="S14" s="311"/>
      <c r="T14" s="312" t="s">
        <v>174</v>
      </c>
      <c r="U14" s="313"/>
      <c r="V14" s="313"/>
      <c r="W14" s="313"/>
      <c r="X14" s="313"/>
      <c r="Y14" s="313"/>
      <c r="Z14" s="313"/>
      <c r="AA14" s="314"/>
      <c r="AB14" s="329"/>
      <c r="AC14" s="330"/>
      <c r="AD14" s="330"/>
      <c r="AE14" s="331"/>
      <c r="AF14" s="323"/>
      <c r="AG14" s="324"/>
      <c r="AH14" s="324"/>
      <c r="AI14" s="325"/>
      <c r="AJ14" s="323"/>
      <c r="AK14" s="324"/>
      <c r="AL14" s="324"/>
      <c r="AM14" s="325"/>
      <c r="AN14" s="315" t="s">
        <v>172</v>
      </c>
      <c r="AO14" s="315"/>
      <c r="AP14" s="315"/>
      <c r="AQ14" s="315"/>
      <c r="AR14" s="315"/>
      <c r="AS14" s="315"/>
      <c r="AT14" s="315">
        <v>1</v>
      </c>
      <c r="AU14" s="315"/>
      <c r="AV14" s="315"/>
      <c r="AW14" s="315"/>
      <c r="AX14" s="315" t="s">
        <v>173</v>
      </c>
      <c r="AY14" s="315"/>
      <c r="AZ14" s="315"/>
      <c r="BA14" s="315"/>
      <c r="BB14" s="315"/>
      <c r="BC14" s="315"/>
      <c r="BD14" s="315">
        <v>2</v>
      </c>
      <c r="BE14" s="315"/>
      <c r="BF14" s="315"/>
      <c r="BG14" s="315"/>
      <c r="BH14" s="377"/>
      <c r="BI14" s="378"/>
      <c r="BJ14" s="378"/>
      <c r="BK14" s="378"/>
      <c r="BL14" s="378"/>
      <c r="BM14" s="378"/>
      <c r="BN14" s="378"/>
      <c r="BO14" s="378"/>
      <c r="BP14" s="378"/>
      <c r="BQ14" s="378"/>
      <c r="BR14" s="378"/>
      <c r="BS14" s="378"/>
      <c r="BT14" s="378"/>
      <c r="BU14" s="379"/>
    </row>
    <row r="15" spans="1:77" ht="22.5" customHeight="1" x14ac:dyDescent="0.15">
      <c r="A15" s="363">
        <v>3</v>
      </c>
      <c r="B15" s="364"/>
      <c r="C15" s="364"/>
      <c r="D15" s="312" t="s">
        <v>78</v>
      </c>
      <c r="E15" s="313"/>
      <c r="F15" s="313"/>
      <c r="G15" s="313"/>
      <c r="H15" s="313"/>
      <c r="I15" s="313"/>
      <c r="J15" s="313"/>
      <c r="K15" s="314"/>
      <c r="L15" s="311" t="s">
        <v>40</v>
      </c>
      <c r="M15" s="311"/>
      <c r="N15" s="311"/>
      <c r="O15" s="311"/>
      <c r="P15" s="311"/>
      <c r="Q15" s="311"/>
      <c r="R15" s="311"/>
      <c r="S15" s="311"/>
      <c r="T15" s="312" t="s">
        <v>175</v>
      </c>
      <c r="U15" s="313"/>
      <c r="V15" s="313"/>
      <c r="W15" s="313"/>
      <c r="X15" s="313"/>
      <c r="Y15" s="313"/>
      <c r="Z15" s="313"/>
      <c r="AA15" s="314"/>
      <c r="AB15" s="329"/>
      <c r="AC15" s="330"/>
      <c r="AD15" s="330"/>
      <c r="AE15" s="331"/>
      <c r="AF15" s="323"/>
      <c r="AG15" s="324"/>
      <c r="AH15" s="324"/>
      <c r="AI15" s="325"/>
      <c r="AJ15" s="323"/>
      <c r="AK15" s="324"/>
      <c r="AL15" s="324"/>
      <c r="AM15" s="325"/>
      <c r="AN15" s="315" t="s">
        <v>172</v>
      </c>
      <c r="AO15" s="315"/>
      <c r="AP15" s="315"/>
      <c r="AQ15" s="315"/>
      <c r="AR15" s="315"/>
      <c r="AS15" s="315"/>
      <c r="AT15" s="315">
        <v>2</v>
      </c>
      <c r="AU15" s="315"/>
      <c r="AV15" s="315"/>
      <c r="AW15" s="315"/>
      <c r="AX15" s="315" t="s">
        <v>173</v>
      </c>
      <c r="AY15" s="315"/>
      <c r="AZ15" s="315"/>
      <c r="BA15" s="315"/>
      <c r="BB15" s="315"/>
      <c r="BC15" s="315"/>
      <c r="BD15" s="315">
        <v>3</v>
      </c>
      <c r="BE15" s="315"/>
      <c r="BF15" s="315"/>
      <c r="BG15" s="315"/>
      <c r="BH15" s="377"/>
      <c r="BI15" s="378"/>
      <c r="BJ15" s="378"/>
      <c r="BK15" s="378"/>
      <c r="BL15" s="378"/>
      <c r="BM15" s="378"/>
      <c r="BN15" s="378"/>
      <c r="BO15" s="378"/>
      <c r="BP15" s="378"/>
      <c r="BQ15" s="378"/>
      <c r="BR15" s="378"/>
      <c r="BS15" s="378"/>
      <c r="BT15" s="378"/>
      <c r="BU15" s="379"/>
    </row>
    <row r="16" spans="1:77" ht="22.5" customHeight="1" x14ac:dyDescent="0.15">
      <c r="A16" s="361">
        <v>4</v>
      </c>
      <c r="B16" s="362"/>
      <c r="C16" s="362"/>
      <c r="D16" s="312" t="s">
        <v>176</v>
      </c>
      <c r="E16" s="313"/>
      <c r="F16" s="313"/>
      <c r="G16" s="313"/>
      <c r="H16" s="313"/>
      <c r="I16" s="313"/>
      <c r="J16" s="313"/>
      <c r="K16" s="314"/>
      <c r="L16" s="311" t="s">
        <v>40</v>
      </c>
      <c r="M16" s="311"/>
      <c r="N16" s="311"/>
      <c r="O16" s="311"/>
      <c r="P16" s="311"/>
      <c r="Q16" s="311"/>
      <c r="R16" s="311"/>
      <c r="S16" s="311"/>
      <c r="T16" s="312" t="s">
        <v>177</v>
      </c>
      <c r="U16" s="313"/>
      <c r="V16" s="313"/>
      <c r="W16" s="313"/>
      <c r="X16" s="313"/>
      <c r="Y16" s="313"/>
      <c r="Z16" s="313"/>
      <c r="AA16" s="314"/>
      <c r="AB16" s="329"/>
      <c r="AC16" s="330"/>
      <c r="AD16" s="330"/>
      <c r="AE16" s="331"/>
      <c r="AF16" s="323"/>
      <c r="AG16" s="324"/>
      <c r="AH16" s="324"/>
      <c r="AI16" s="325"/>
      <c r="AJ16" s="323"/>
      <c r="AK16" s="324"/>
      <c r="AL16" s="324"/>
      <c r="AM16" s="325"/>
      <c r="AN16" s="315" t="s">
        <v>172</v>
      </c>
      <c r="AO16" s="315"/>
      <c r="AP16" s="315"/>
      <c r="AQ16" s="315"/>
      <c r="AR16" s="315"/>
      <c r="AS16" s="315"/>
      <c r="AT16" s="315">
        <v>2</v>
      </c>
      <c r="AU16" s="315"/>
      <c r="AV16" s="315"/>
      <c r="AW16" s="315"/>
      <c r="AX16" s="315" t="s">
        <v>173</v>
      </c>
      <c r="AY16" s="315"/>
      <c r="AZ16" s="315"/>
      <c r="BA16" s="315"/>
      <c r="BB16" s="315"/>
      <c r="BC16" s="315"/>
      <c r="BD16" s="315">
        <v>4</v>
      </c>
      <c r="BE16" s="315"/>
      <c r="BF16" s="315"/>
      <c r="BG16" s="315"/>
      <c r="BH16" s="377"/>
      <c r="BI16" s="378"/>
      <c r="BJ16" s="378"/>
      <c r="BK16" s="378"/>
      <c r="BL16" s="378"/>
      <c r="BM16" s="378"/>
      <c r="BN16" s="378"/>
      <c r="BO16" s="378"/>
      <c r="BP16" s="378"/>
      <c r="BQ16" s="378"/>
      <c r="BR16" s="378"/>
      <c r="BS16" s="378"/>
      <c r="BT16" s="378"/>
      <c r="BU16" s="379"/>
    </row>
    <row r="17" spans="1:83" ht="22.5" customHeight="1" x14ac:dyDescent="0.15">
      <c r="A17" s="363">
        <v>5</v>
      </c>
      <c r="B17" s="364"/>
      <c r="C17" s="364"/>
      <c r="D17" s="312" t="s">
        <v>79</v>
      </c>
      <c r="E17" s="313"/>
      <c r="F17" s="313"/>
      <c r="G17" s="313"/>
      <c r="H17" s="313"/>
      <c r="I17" s="313"/>
      <c r="J17" s="313"/>
      <c r="K17" s="314"/>
      <c r="L17" s="311" t="s">
        <v>40</v>
      </c>
      <c r="M17" s="311"/>
      <c r="N17" s="311"/>
      <c r="O17" s="311"/>
      <c r="P17" s="311"/>
      <c r="Q17" s="311"/>
      <c r="R17" s="311"/>
      <c r="S17" s="311"/>
      <c r="T17" s="312" t="s">
        <v>178</v>
      </c>
      <c r="U17" s="313"/>
      <c r="V17" s="313"/>
      <c r="W17" s="313"/>
      <c r="X17" s="313"/>
      <c r="Y17" s="313"/>
      <c r="Z17" s="313"/>
      <c r="AA17" s="314"/>
      <c r="AB17" s="329"/>
      <c r="AC17" s="330"/>
      <c r="AD17" s="330"/>
      <c r="AE17" s="331"/>
      <c r="AF17" s="323"/>
      <c r="AG17" s="324"/>
      <c r="AH17" s="324"/>
      <c r="AI17" s="325"/>
      <c r="AJ17" s="323"/>
      <c r="AK17" s="324"/>
      <c r="AL17" s="324"/>
      <c r="AM17" s="325"/>
      <c r="AN17" s="315" t="s">
        <v>172</v>
      </c>
      <c r="AO17" s="315"/>
      <c r="AP17" s="315"/>
      <c r="AQ17" s="315"/>
      <c r="AR17" s="315"/>
      <c r="AS17" s="315"/>
      <c r="AT17" s="315">
        <v>3</v>
      </c>
      <c r="AU17" s="315"/>
      <c r="AV17" s="315"/>
      <c r="AW17" s="315"/>
      <c r="AX17" s="315" t="s">
        <v>173</v>
      </c>
      <c r="AY17" s="315"/>
      <c r="AZ17" s="315"/>
      <c r="BA17" s="315"/>
      <c r="BB17" s="315"/>
      <c r="BC17" s="315"/>
      <c r="BD17" s="315">
        <v>5</v>
      </c>
      <c r="BE17" s="315"/>
      <c r="BF17" s="315"/>
      <c r="BG17" s="315"/>
      <c r="BH17" s="377"/>
      <c r="BI17" s="378"/>
      <c r="BJ17" s="378"/>
      <c r="BK17" s="378"/>
      <c r="BL17" s="378"/>
      <c r="BM17" s="378"/>
      <c r="BN17" s="378"/>
      <c r="BO17" s="378"/>
      <c r="BP17" s="378"/>
      <c r="BQ17" s="378"/>
      <c r="BR17" s="378"/>
      <c r="BS17" s="378"/>
      <c r="BT17" s="378"/>
      <c r="BU17" s="379"/>
    </row>
    <row r="18" spans="1:83" ht="22.5" customHeight="1" x14ac:dyDescent="0.15">
      <c r="A18" s="363">
        <v>6</v>
      </c>
      <c r="B18" s="364"/>
      <c r="C18" s="364"/>
      <c r="D18" s="312" t="s">
        <v>77</v>
      </c>
      <c r="E18" s="313"/>
      <c r="F18" s="313"/>
      <c r="G18" s="313"/>
      <c r="H18" s="313"/>
      <c r="I18" s="313"/>
      <c r="J18" s="313"/>
      <c r="K18" s="314"/>
      <c r="L18" s="311" t="s">
        <v>40</v>
      </c>
      <c r="M18" s="311"/>
      <c r="N18" s="311"/>
      <c r="O18" s="311"/>
      <c r="P18" s="311"/>
      <c r="Q18" s="311"/>
      <c r="R18" s="311"/>
      <c r="S18" s="311"/>
      <c r="T18" s="312" t="s">
        <v>179</v>
      </c>
      <c r="U18" s="313"/>
      <c r="V18" s="313"/>
      <c r="W18" s="313"/>
      <c r="X18" s="313"/>
      <c r="Y18" s="313"/>
      <c r="Z18" s="313"/>
      <c r="AA18" s="314"/>
      <c r="AB18" s="329"/>
      <c r="AC18" s="330"/>
      <c r="AD18" s="330"/>
      <c r="AE18" s="331"/>
      <c r="AF18" s="323"/>
      <c r="AG18" s="324"/>
      <c r="AH18" s="324"/>
      <c r="AI18" s="325"/>
      <c r="AJ18" s="323"/>
      <c r="AK18" s="324"/>
      <c r="AL18" s="324"/>
      <c r="AM18" s="325"/>
      <c r="AN18" s="315" t="s">
        <v>172</v>
      </c>
      <c r="AO18" s="315"/>
      <c r="AP18" s="315"/>
      <c r="AQ18" s="315"/>
      <c r="AR18" s="315"/>
      <c r="AS18" s="315"/>
      <c r="AT18" s="315">
        <v>3</v>
      </c>
      <c r="AU18" s="315"/>
      <c r="AV18" s="315"/>
      <c r="AW18" s="315"/>
      <c r="AX18" s="315" t="s">
        <v>173</v>
      </c>
      <c r="AY18" s="315"/>
      <c r="AZ18" s="315"/>
      <c r="BA18" s="315"/>
      <c r="BB18" s="315"/>
      <c r="BC18" s="315"/>
      <c r="BD18" s="315">
        <v>6</v>
      </c>
      <c r="BE18" s="315"/>
      <c r="BF18" s="315"/>
      <c r="BG18" s="315"/>
      <c r="BH18" s="377"/>
      <c r="BI18" s="378"/>
      <c r="BJ18" s="378"/>
      <c r="BK18" s="378"/>
      <c r="BL18" s="378"/>
      <c r="BM18" s="378"/>
      <c r="BN18" s="378"/>
      <c r="BO18" s="378"/>
      <c r="BP18" s="378"/>
      <c r="BQ18" s="378"/>
      <c r="BR18" s="378"/>
      <c r="BS18" s="378"/>
      <c r="BT18" s="378"/>
      <c r="BU18" s="379"/>
    </row>
    <row r="19" spans="1:83" ht="22.5" customHeight="1" x14ac:dyDescent="0.15">
      <c r="A19" s="361">
        <v>7</v>
      </c>
      <c r="B19" s="362"/>
      <c r="C19" s="362"/>
      <c r="D19" s="312" t="s">
        <v>80</v>
      </c>
      <c r="E19" s="313"/>
      <c r="F19" s="313"/>
      <c r="G19" s="313"/>
      <c r="H19" s="313"/>
      <c r="I19" s="313"/>
      <c r="J19" s="313"/>
      <c r="K19" s="314"/>
      <c r="L19" s="311" t="s">
        <v>40</v>
      </c>
      <c r="M19" s="311"/>
      <c r="N19" s="311"/>
      <c r="O19" s="311"/>
      <c r="P19" s="311"/>
      <c r="Q19" s="311"/>
      <c r="R19" s="311"/>
      <c r="S19" s="311"/>
      <c r="T19" s="312" t="s">
        <v>180</v>
      </c>
      <c r="U19" s="313"/>
      <c r="V19" s="313"/>
      <c r="W19" s="313"/>
      <c r="X19" s="313"/>
      <c r="Y19" s="313"/>
      <c r="Z19" s="313"/>
      <c r="AA19" s="314"/>
      <c r="AB19" s="329"/>
      <c r="AC19" s="330"/>
      <c r="AD19" s="330"/>
      <c r="AE19" s="331"/>
      <c r="AF19" s="323"/>
      <c r="AG19" s="324"/>
      <c r="AH19" s="324"/>
      <c r="AI19" s="325"/>
      <c r="AJ19" s="323"/>
      <c r="AK19" s="324"/>
      <c r="AL19" s="324"/>
      <c r="AM19" s="325"/>
      <c r="AN19" s="315" t="s">
        <v>172</v>
      </c>
      <c r="AO19" s="315"/>
      <c r="AP19" s="315"/>
      <c r="AQ19" s="315"/>
      <c r="AR19" s="315"/>
      <c r="AS19" s="315"/>
      <c r="AT19" s="315">
        <v>4</v>
      </c>
      <c r="AU19" s="315"/>
      <c r="AV19" s="315"/>
      <c r="AW19" s="315"/>
      <c r="AX19" s="315" t="s">
        <v>173</v>
      </c>
      <c r="AY19" s="315"/>
      <c r="AZ19" s="315"/>
      <c r="BA19" s="315"/>
      <c r="BB19" s="315"/>
      <c r="BC19" s="315"/>
      <c r="BD19" s="315">
        <v>7</v>
      </c>
      <c r="BE19" s="315"/>
      <c r="BF19" s="315"/>
      <c r="BG19" s="315"/>
      <c r="BH19" s="377"/>
      <c r="BI19" s="378"/>
      <c r="BJ19" s="378"/>
      <c r="BK19" s="378"/>
      <c r="BL19" s="378"/>
      <c r="BM19" s="378"/>
      <c r="BN19" s="378"/>
      <c r="BO19" s="378"/>
      <c r="BP19" s="378"/>
      <c r="BQ19" s="378"/>
      <c r="BR19" s="378"/>
      <c r="BS19" s="378"/>
      <c r="BT19" s="378"/>
      <c r="BU19" s="379"/>
      <c r="BX19" s="31" t="s">
        <v>24</v>
      </c>
      <c r="BY19" s="31" t="s">
        <v>25</v>
      </c>
      <c r="BZ19" s="31" t="s">
        <v>81</v>
      </c>
      <c r="CA19" s="31" t="s">
        <v>82</v>
      </c>
      <c r="CB19" s="31" t="s">
        <v>83</v>
      </c>
      <c r="CE19" s="31" t="s">
        <v>17</v>
      </c>
    </row>
    <row r="20" spans="1:83" ht="22.5" customHeight="1" x14ac:dyDescent="0.15">
      <c r="A20" s="361">
        <v>8</v>
      </c>
      <c r="B20" s="362"/>
      <c r="C20" s="362"/>
      <c r="D20" s="312" t="s">
        <v>84</v>
      </c>
      <c r="E20" s="313"/>
      <c r="F20" s="313"/>
      <c r="G20" s="313"/>
      <c r="H20" s="313"/>
      <c r="I20" s="313"/>
      <c r="J20" s="313"/>
      <c r="K20" s="314"/>
      <c r="L20" s="311" t="s">
        <v>40</v>
      </c>
      <c r="M20" s="311"/>
      <c r="N20" s="311"/>
      <c r="O20" s="311"/>
      <c r="P20" s="311"/>
      <c r="Q20" s="311"/>
      <c r="R20" s="311"/>
      <c r="S20" s="311"/>
      <c r="T20" s="312" t="s">
        <v>181</v>
      </c>
      <c r="U20" s="313"/>
      <c r="V20" s="313"/>
      <c r="W20" s="313"/>
      <c r="X20" s="313"/>
      <c r="Y20" s="313"/>
      <c r="Z20" s="313"/>
      <c r="AA20" s="314"/>
      <c r="AB20" s="329"/>
      <c r="AC20" s="330"/>
      <c r="AD20" s="330"/>
      <c r="AE20" s="331"/>
      <c r="AF20" s="323"/>
      <c r="AG20" s="324"/>
      <c r="AH20" s="324"/>
      <c r="AI20" s="325"/>
      <c r="AJ20" s="323"/>
      <c r="AK20" s="324"/>
      <c r="AL20" s="324"/>
      <c r="AM20" s="325"/>
      <c r="AN20" s="315" t="s">
        <v>172</v>
      </c>
      <c r="AO20" s="315"/>
      <c r="AP20" s="315"/>
      <c r="AQ20" s="315"/>
      <c r="AR20" s="315"/>
      <c r="AS20" s="315"/>
      <c r="AT20" s="315">
        <v>4</v>
      </c>
      <c r="AU20" s="315"/>
      <c r="AV20" s="315"/>
      <c r="AW20" s="315"/>
      <c r="AX20" s="315" t="s">
        <v>173</v>
      </c>
      <c r="AY20" s="315"/>
      <c r="AZ20" s="315"/>
      <c r="BA20" s="315"/>
      <c r="BB20" s="315"/>
      <c r="BC20" s="315"/>
      <c r="BD20" s="315">
        <v>8</v>
      </c>
      <c r="BE20" s="315"/>
      <c r="BF20" s="315"/>
      <c r="BG20" s="315"/>
      <c r="BH20" s="377"/>
      <c r="BI20" s="378"/>
      <c r="BJ20" s="378"/>
      <c r="BK20" s="378"/>
      <c r="BL20" s="378"/>
      <c r="BM20" s="378"/>
      <c r="BN20" s="378"/>
      <c r="BO20" s="378"/>
      <c r="BP20" s="378"/>
      <c r="BQ20" s="378"/>
      <c r="BR20" s="378"/>
      <c r="BS20" s="378"/>
      <c r="BT20" s="378"/>
      <c r="BU20" s="379"/>
    </row>
    <row r="21" spans="1:83" ht="22.5" customHeight="1" x14ac:dyDescent="0.15">
      <c r="A21" s="363">
        <v>9</v>
      </c>
      <c r="B21" s="364"/>
      <c r="C21" s="364"/>
      <c r="D21" s="349"/>
      <c r="E21" s="350"/>
      <c r="F21" s="350"/>
      <c r="G21" s="350"/>
      <c r="H21" s="350"/>
      <c r="I21" s="350"/>
      <c r="J21" s="350"/>
      <c r="K21" s="351"/>
      <c r="L21" s="348"/>
      <c r="M21" s="348"/>
      <c r="N21" s="348"/>
      <c r="O21" s="348"/>
      <c r="P21" s="348"/>
      <c r="Q21" s="348"/>
      <c r="R21" s="348"/>
      <c r="S21" s="348"/>
      <c r="T21" s="349"/>
      <c r="U21" s="350"/>
      <c r="V21" s="350"/>
      <c r="W21" s="350"/>
      <c r="X21" s="350"/>
      <c r="Y21" s="350"/>
      <c r="Z21" s="350"/>
      <c r="AA21" s="351"/>
      <c r="AB21" s="323"/>
      <c r="AC21" s="324"/>
      <c r="AD21" s="324"/>
      <c r="AE21" s="325"/>
      <c r="AF21" s="323"/>
      <c r="AG21" s="324"/>
      <c r="AH21" s="324"/>
      <c r="AI21" s="325"/>
      <c r="AJ21" s="323"/>
      <c r="AK21" s="324"/>
      <c r="AL21" s="324"/>
      <c r="AM21" s="325"/>
      <c r="AN21" s="373"/>
      <c r="AO21" s="373"/>
      <c r="AP21" s="373"/>
      <c r="AQ21" s="373"/>
      <c r="AR21" s="373"/>
      <c r="AS21" s="373"/>
      <c r="AT21" s="373"/>
      <c r="AU21" s="373"/>
      <c r="AV21" s="373"/>
      <c r="AW21" s="373"/>
      <c r="AX21" s="373"/>
      <c r="AY21" s="373"/>
      <c r="AZ21" s="373"/>
      <c r="BA21" s="373"/>
      <c r="BB21" s="373"/>
      <c r="BC21" s="373"/>
      <c r="BD21" s="373"/>
      <c r="BE21" s="373"/>
      <c r="BF21" s="373"/>
      <c r="BG21" s="373"/>
      <c r="BH21" s="377"/>
      <c r="BI21" s="378"/>
      <c r="BJ21" s="378"/>
      <c r="BK21" s="378"/>
      <c r="BL21" s="378"/>
      <c r="BM21" s="378"/>
      <c r="BN21" s="378"/>
      <c r="BO21" s="378"/>
      <c r="BP21" s="378"/>
      <c r="BQ21" s="378"/>
      <c r="BR21" s="378"/>
      <c r="BS21" s="378"/>
      <c r="BT21" s="378"/>
      <c r="BU21" s="379"/>
      <c r="BW21" s="31" t="s">
        <v>85</v>
      </c>
      <c r="BX21" s="31" t="s">
        <v>86</v>
      </c>
      <c r="BY21" s="31" t="s">
        <v>87</v>
      </c>
      <c r="BZ21" s="31">
        <v>1</v>
      </c>
      <c r="CA21" s="31">
        <v>1</v>
      </c>
      <c r="CB21" s="31">
        <v>1</v>
      </c>
      <c r="CC21" s="31">
        <v>0</v>
      </c>
      <c r="CD21" s="44">
        <f ca="1">TODAY()</f>
        <v>46015</v>
      </c>
      <c r="CE21" s="31" t="s">
        <v>26</v>
      </c>
    </row>
    <row r="22" spans="1:83" ht="22.5" customHeight="1" x14ac:dyDescent="0.15">
      <c r="A22" s="363">
        <v>10</v>
      </c>
      <c r="B22" s="364"/>
      <c r="C22" s="364"/>
      <c r="D22" s="349"/>
      <c r="E22" s="350"/>
      <c r="F22" s="350"/>
      <c r="G22" s="350"/>
      <c r="H22" s="350"/>
      <c r="I22" s="350"/>
      <c r="J22" s="350"/>
      <c r="K22" s="351"/>
      <c r="L22" s="348"/>
      <c r="M22" s="348"/>
      <c r="N22" s="348"/>
      <c r="O22" s="348"/>
      <c r="P22" s="348"/>
      <c r="Q22" s="348"/>
      <c r="R22" s="348"/>
      <c r="S22" s="348"/>
      <c r="T22" s="349"/>
      <c r="U22" s="350"/>
      <c r="V22" s="350"/>
      <c r="W22" s="350"/>
      <c r="X22" s="350"/>
      <c r="Y22" s="350"/>
      <c r="Z22" s="350"/>
      <c r="AA22" s="351"/>
      <c r="AB22" s="323"/>
      <c r="AC22" s="324"/>
      <c r="AD22" s="324"/>
      <c r="AE22" s="325"/>
      <c r="AF22" s="323"/>
      <c r="AG22" s="324"/>
      <c r="AH22" s="324"/>
      <c r="AI22" s="325"/>
      <c r="AJ22" s="323"/>
      <c r="AK22" s="324"/>
      <c r="AL22" s="324"/>
      <c r="AM22" s="325"/>
      <c r="AN22" s="373"/>
      <c r="AO22" s="373"/>
      <c r="AP22" s="373"/>
      <c r="AQ22" s="373"/>
      <c r="AR22" s="373"/>
      <c r="AS22" s="373"/>
      <c r="AT22" s="373"/>
      <c r="AU22" s="373"/>
      <c r="AV22" s="373"/>
      <c r="AW22" s="373"/>
      <c r="AX22" s="373"/>
      <c r="AY22" s="373"/>
      <c r="AZ22" s="373"/>
      <c r="BA22" s="373"/>
      <c r="BB22" s="373"/>
      <c r="BC22" s="373"/>
      <c r="BD22" s="373"/>
      <c r="BE22" s="373"/>
      <c r="BF22" s="373"/>
      <c r="BG22" s="373"/>
      <c r="BH22" s="377"/>
      <c r="BI22" s="378"/>
      <c r="BJ22" s="378"/>
      <c r="BK22" s="378"/>
      <c r="BL22" s="378"/>
      <c r="BM22" s="378"/>
      <c r="BN22" s="378"/>
      <c r="BO22" s="378"/>
      <c r="BP22" s="378"/>
      <c r="BQ22" s="378"/>
      <c r="BR22" s="378"/>
      <c r="BS22" s="378"/>
      <c r="BT22" s="378"/>
      <c r="BU22" s="379"/>
      <c r="BY22" s="31" t="s">
        <v>88</v>
      </c>
      <c r="BZ22" s="31">
        <v>2</v>
      </c>
      <c r="CA22" s="31">
        <v>2</v>
      </c>
      <c r="CB22" s="31">
        <v>2</v>
      </c>
      <c r="CC22" s="31">
        <v>1</v>
      </c>
      <c r="CD22" s="45">
        <f>DATE(1985,7,10)</f>
        <v>31238</v>
      </c>
      <c r="CE22" s="31" t="s">
        <v>27</v>
      </c>
    </row>
    <row r="23" spans="1:83" ht="22.5" customHeight="1" x14ac:dyDescent="0.15">
      <c r="A23" s="361">
        <v>11</v>
      </c>
      <c r="B23" s="362"/>
      <c r="C23" s="362"/>
      <c r="D23" s="349"/>
      <c r="E23" s="350"/>
      <c r="F23" s="350"/>
      <c r="G23" s="350"/>
      <c r="H23" s="350"/>
      <c r="I23" s="350"/>
      <c r="J23" s="350"/>
      <c r="K23" s="351"/>
      <c r="L23" s="348"/>
      <c r="M23" s="348"/>
      <c r="N23" s="348"/>
      <c r="O23" s="348"/>
      <c r="P23" s="348"/>
      <c r="Q23" s="348"/>
      <c r="R23" s="348"/>
      <c r="S23" s="348"/>
      <c r="T23" s="349"/>
      <c r="U23" s="350"/>
      <c r="V23" s="350"/>
      <c r="W23" s="350"/>
      <c r="X23" s="350"/>
      <c r="Y23" s="350"/>
      <c r="Z23" s="350"/>
      <c r="AA23" s="351"/>
      <c r="AB23" s="323"/>
      <c r="AC23" s="324"/>
      <c r="AD23" s="324"/>
      <c r="AE23" s="325"/>
      <c r="AF23" s="323"/>
      <c r="AG23" s="324"/>
      <c r="AH23" s="324"/>
      <c r="AI23" s="325"/>
      <c r="AJ23" s="323"/>
      <c r="AK23" s="324"/>
      <c r="AL23" s="324"/>
      <c r="AM23" s="325"/>
      <c r="AN23" s="373"/>
      <c r="AO23" s="373"/>
      <c r="AP23" s="373"/>
      <c r="AQ23" s="373"/>
      <c r="AR23" s="373"/>
      <c r="AS23" s="373"/>
      <c r="AT23" s="373"/>
      <c r="AU23" s="373"/>
      <c r="AV23" s="373"/>
      <c r="AW23" s="373"/>
      <c r="AX23" s="373"/>
      <c r="AY23" s="373"/>
      <c r="AZ23" s="373"/>
      <c r="BA23" s="373"/>
      <c r="BB23" s="373"/>
      <c r="BC23" s="373"/>
      <c r="BD23" s="373"/>
      <c r="BE23" s="373"/>
      <c r="BF23" s="373"/>
      <c r="BG23" s="373"/>
      <c r="BH23" s="377"/>
      <c r="BI23" s="378"/>
      <c r="BJ23" s="378"/>
      <c r="BK23" s="378"/>
      <c r="BL23" s="378"/>
      <c r="BM23" s="378"/>
      <c r="BN23" s="378"/>
      <c r="BO23" s="378"/>
      <c r="BP23" s="378"/>
      <c r="BQ23" s="378"/>
      <c r="BR23" s="378"/>
      <c r="BS23" s="378"/>
      <c r="BT23" s="378"/>
      <c r="BU23" s="379"/>
      <c r="BZ23" s="31">
        <v>3</v>
      </c>
      <c r="CA23" s="31">
        <v>3</v>
      </c>
      <c r="CB23" s="31">
        <v>3</v>
      </c>
      <c r="CC23" s="31">
        <v>2</v>
      </c>
      <c r="CD23" s="31">
        <f ca="1">DATEDIF(CD22,CD21,"y")</f>
        <v>40</v>
      </c>
      <c r="CE23" s="31" t="s">
        <v>28</v>
      </c>
    </row>
    <row r="24" spans="1:83" ht="22.5" customHeight="1" x14ac:dyDescent="0.15">
      <c r="A24" s="363">
        <v>12</v>
      </c>
      <c r="B24" s="364"/>
      <c r="C24" s="364"/>
      <c r="D24" s="349"/>
      <c r="E24" s="350"/>
      <c r="F24" s="350"/>
      <c r="G24" s="350"/>
      <c r="H24" s="350"/>
      <c r="I24" s="350"/>
      <c r="J24" s="350"/>
      <c r="K24" s="351"/>
      <c r="L24" s="348"/>
      <c r="M24" s="348"/>
      <c r="N24" s="348"/>
      <c r="O24" s="348"/>
      <c r="P24" s="348"/>
      <c r="Q24" s="348"/>
      <c r="R24" s="348"/>
      <c r="S24" s="348"/>
      <c r="T24" s="349"/>
      <c r="U24" s="350"/>
      <c r="V24" s="350"/>
      <c r="W24" s="350"/>
      <c r="X24" s="350"/>
      <c r="Y24" s="350"/>
      <c r="Z24" s="350"/>
      <c r="AA24" s="351"/>
      <c r="AB24" s="323"/>
      <c r="AC24" s="324"/>
      <c r="AD24" s="324"/>
      <c r="AE24" s="325"/>
      <c r="AF24" s="323"/>
      <c r="AG24" s="324"/>
      <c r="AH24" s="324"/>
      <c r="AI24" s="325"/>
      <c r="AJ24" s="323"/>
      <c r="AK24" s="324"/>
      <c r="AL24" s="324"/>
      <c r="AM24" s="325"/>
      <c r="AN24" s="373"/>
      <c r="AO24" s="373"/>
      <c r="AP24" s="373"/>
      <c r="AQ24" s="373"/>
      <c r="AR24" s="373"/>
      <c r="AS24" s="373"/>
      <c r="AT24" s="373"/>
      <c r="AU24" s="373"/>
      <c r="AV24" s="373"/>
      <c r="AW24" s="373"/>
      <c r="AX24" s="373"/>
      <c r="AY24" s="373"/>
      <c r="AZ24" s="373"/>
      <c r="BA24" s="373"/>
      <c r="BB24" s="373"/>
      <c r="BC24" s="373"/>
      <c r="BD24" s="373"/>
      <c r="BE24" s="373"/>
      <c r="BF24" s="373"/>
      <c r="BG24" s="373"/>
      <c r="BH24" s="377"/>
      <c r="BI24" s="378"/>
      <c r="BJ24" s="378"/>
      <c r="BK24" s="378"/>
      <c r="BL24" s="378"/>
      <c r="BM24" s="378"/>
      <c r="BN24" s="378"/>
      <c r="BO24" s="378"/>
      <c r="BP24" s="378"/>
      <c r="BQ24" s="378"/>
      <c r="BR24" s="378"/>
      <c r="BS24" s="378"/>
      <c r="BT24" s="378"/>
      <c r="BU24" s="379"/>
      <c r="BZ24" s="31">
        <v>4</v>
      </c>
      <c r="CA24" s="31">
        <v>4</v>
      </c>
      <c r="CB24" s="31">
        <v>4</v>
      </c>
      <c r="CC24" s="31">
        <v>3</v>
      </c>
      <c r="CE24" s="31" t="s">
        <v>29</v>
      </c>
    </row>
    <row r="25" spans="1:83" ht="22.5" customHeight="1" x14ac:dyDescent="0.15">
      <c r="A25" s="363">
        <v>13</v>
      </c>
      <c r="B25" s="364"/>
      <c r="C25" s="364"/>
      <c r="D25" s="352"/>
      <c r="E25" s="352"/>
      <c r="F25" s="352"/>
      <c r="G25" s="352"/>
      <c r="H25" s="352"/>
      <c r="I25" s="352"/>
      <c r="J25" s="352"/>
      <c r="K25" s="352"/>
      <c r="L25" s="348"/>
      <c r="M25" s="348"/>
      <c r="N25" s="348"/>
      <c r="O25" s="348"/>
      <c r="P25" s="348"/>
      <c r="Q25" s="348"/>
      <c r="R25" s="348"/>
      <c r="S25" s="348"/>
      <c r="T25" s="349"/>
      <c r="U25" s="350"/>
      <c r="V25" s="350"/>
      <c r="W25" s="350"/>
      <c r="X25" s="350"/>
      <c r="Y25" s="350"/>
      <c r="Z25" s="350"/>
      <c r="AA25" s="351"/>
      <c r="AB25" s="323"/>
      <c r="AC25" s="324"/>
      <c r="AD25" s="324"/>
      <c r="AE25" s="325"/>
      <c r="AF25" s="323"/>
      <c r="AG25" s="324"/>
      <c r="AH25" s="324"/>
      <c r="AI25" s="325"/>
      <c r="AJ25" s="323"/>
      <c r="AK25" s="324"/>
      <c r="AL25" s="324"/>
      <c r="AM25" s="325"/>
      <c r="AN25" s="373"/>
      <c r="AO25" s="373"/>
      <c r="AP25" s="373"/>
      <c r="AQ25" s="373"/>
      <c r="AR25" s="373"/>
      <c r="AS25" s="373"/>
      <c r="AT25" s="373"/>
      <c r="AU25" s="373"/>
      <c r="AV25" s="373"/>
      <c r="AW25" s="373"/>
      <c r="AX25" s="373"/>
      <c r="AY25" s="373"/>
      <c r="AZ25" s="373"/>
      <c r="BA25" s="373"/>
      <c r="BB25" s="373"/>
      <c r="BC25" s="373"/>
      <c r="BD25" s="373"/>
      <c r="BE25" s="373"/>
      <c r="BF25" s="373"/>
      <c r="BG25" s="373"/>
      <c r="BH25" s="377"/>
      <c r="BI25" s="378"/>
      <c r="BJ25" s="378"/>
      <c r="BK25" s="378"/>
      <c r="BL25" s="378"/>
      <c r="BM25" s="378"/>
      <c r="BN25" s="378"/>
      <c r="BO25" s="378"/>
      <c r="BP25" s="378"/>
      <c r="BQ25" s="378"/>
      <c r="BR25" s="378"/>
      <c r="BS25" s="378"/>
      <c r="BT25" s="378"/>
      <c r="BU25" s="379"/>
      <c r="BZ25" s="31">
        <v>5</v>
      </c>
      <c r="CA25" s="31">
        <v>5</v>
      </c>
      <c r="CB25" s="31">
        <v>5</v>
      </c>
      <c r="CC25" s="31">
        <v>4</v>
      </c>
      <c r="CE25" s="31" t="s">
        <v>30</v>
      </c>
    </row>
    <row r="26" spans="1:83" ht="22.5" customHeight="1" x14ac:dyDescent="0.15">
      <c r="A26" s="361">
        <v>14</v>
      </c>
      <c r="B26" s="362"/>
      <c r="C26" s="362"/>
      <c r="D26" s="352"/>
      <c r="E26" s="352"/>
      <c r="F26" s="352"/>
      <c r="G26" s="352"/>
      <c r="H26" s="352"/>
      <c r="I26" s="352"/>
      <c r="J26" s="352"/>
      <c r="K26" s="352"/>
      <c r="L26" s="348"/>
      <c r="M26" s="348"/>
      <c r="N26" s="348"/>
      <c r="O26" s="348"/>
      <c r="P26" s="348"/>
      <c r="Q26" s="348"/>
      <c r="R26" s="348"/>
      <c r="S26" s="348"/>
      <c r="T26" s="349"/>
      <c r="U26" s="350"/>
      <c r="V26" s="350"/>
      <c r="W26" s="350"/>
      <c r="X26" s="350"/>
      <c r="Y26" s="350"/>
      <c r="Z26" s="350"/>
      <c r="AA26" s="351"/>
      <c r="AB26" s="323"/>
      <c r="AC26" s="324"/>
      <c r="AD26" s="324"/>
      <c r="AE26" s="325"/>
      <c r="AF26" s="323"/>
      <c r="AG26" s="324"/>
      <c r="AH26" s="324"/>
      <c r="AI26" s="325"/>
      <c r="AJ26" s="323"/>
      <c r="AK26" s="324"/>
      <c r="AL26" s="324"/>
      <c r="AM26" s="325"/>
      <c r="AN26" s="373"/>
      <c r="AO26" s="373"/>
      <c r="AP26" s="373"/>
      <c r="AQ26" s="373"/>
      <c r="AR26" s="373"/>
      <c r="AS26" s="373"/>
      <c r="AT26" s="373"/>
      <c r="AU26" s="373"/>
      <c r="AV26" s="373"/>
      <c r="AW26" s="373"/>
      <c r="AX26" s="373"/>
      <c r="AY26" s="373"/>
      <c r="AZ26" s="373"/>
      <c r="BA26" s="373"/>
      <c r="BB26" s="373"/>
      <c r="BC26" s="373"/>
      <c r="BD26" s="373"/>
      <c r="BE26" s="373"/>
      <c r="BF26" s="373"/>
      <c r="BG26" s="373"/>
      <c r="BH26" s="377"/>
      <c r="BI26" s="378"/>
      <c r="BJ26" s="378"/>
      <c r="BK26" s="378"/>
      <c r="BL26" s="378"/>
      <c r="BM26" s="378"/>
      <c r="BN26" s="378"/>
      <c r="BO26" s="378"/>
      <c r="BP26" s="378"/>
      <c r="BQ26" s="378"/>
      <c r="BR26" s="378"/>
      <c r="BS26" s="378"/>
      <c r="BT26" s="378"/>
      <c r="BU26" s="379"/>
      <c r="BZ26" s="31">
        <v>6</v>
      </c>
      <c r="CA26" s="31">
        <v>6</v>
      </c>
      <c r="CB26" s="31">
        <v>6</v>
      </c>
      <c r="CC26" s="31">
        <v>5</v>
      </c>
      <c r="CE26" s="31" t="s">
        <v>31</v>
      </c>
    </row>
    <row r="27" spans="1:83" ht="22.5" customHeight="1" x14ac:dyDescent="0.15">
      <c r="A27" s="361">
        <v>15</v>
      </c>
      <c r="B27" s="362"/>
      <c r="C27" s="362"/>
      <c r="D27" s="352"/>
      <c r="E27" s="352"/>
      <c r="F27" s="352"/>
      <c r="G27" s="352"/>
      <c r="H27" s="352"/>
      <c r="I27" s="352"/>
      <c r="J27" s="352"/>
      <c r="K27" s="352"/>
      <c r="L27" s="348"/>
      <c r="M27" s="348"/>
      <c r="N27" s="348"/>
      <c r="O27" s="348"/>
      <c r="P27" s="348"/>
      <c r="Q27" s="348"/>
      <c r="R27" s="348"/>
      <c r="S27" s="348"/>
      <c r="T27" s="349"/>
      <c r="U27" s="350"/>
      <c r="V27" s="350"/>
      <c r="W27" s="350"/>
      <c r="X27" s="350"/>
      <c r="Y27" s="350"/>
      <c r="Z27" s="350"/>
      <c r="AA27" s="351"/>
      <c r="AB27" s="323"/>
      <c r="AC27" s="324"/>
      <c r="AD27" s="324"/>
      <c r="AE27" s="325"/>
      <c r="AF27" s="323"/>
      <c r="AG27" s="324"/>
      <c r="AH27" s="324"/>
      <c r="AI27" s="325"/>
      <c r="AJ27" s="323"/>
      <c r="AK27" s="324"/>
      <c r="AL27" s="324"/>
      <c r="AM27" s="325"/>
      <c r="AN27" s="373"/>
      <c r="AO27" s="373"/>
      <c r="AP27" s="373"/>
      <c r="AQ27" s="373"/>
      <c r="AR27" s="373"/>
      <c r="AS27" s="373"/>
      <c r="AT27" s="373"/>
      <c r="AU27" s="373"/>
      <c r="AV27" s="373"/>
      <c r="AW27" s="373"/>
      <c r="AX27" s="373"/>
      <c r="AY27" s="373"/>
      <c r="AZ27" s="373"/>
      <c r="BA27" s="373"/>
      <c r="BB27" s="373"/>
      <c r="BC27" s="373"/>
      <c r="BD27" s="373"/>
      <c r="BE27" s="373"/>
      <c r="BF27" s="373"/>
      <c r="BG27" s="373"/>
      <c r="BH27" s="377"/>
      <c r="BI27" s="378"/>
      <c r="BJ27" s="378"/>
      <c r="BK27" s="378"/>
      <c r="BL27" s="378"/>
      <c r="BM27" s="378"/>
      <c r="BN27" s="378"/>
      <c r="BO27" s="378"/>
      <c r="BP27" s="378"/>
      <c r="BQ27" s="378"/>
      <c r="BR27" s="378"/>
      <c r="BS27" s="378"/>
      <c r="BT27" s="378"/>
      <c r="BU27" s="379"/>
      <c r="BZ27" s="31">
        <v>7</v>
      </c>
      <c r="CA27" s="31">
        <v>7</v>
      </c>
      <c r="CB27" s="31">
        <v>7</v>
      </c>
      <c r="CC27" s="31">
        <v>6</v>
      </c>
      <c r="CE27" s="46" t="s">
        <v>32</v>
      </c>
    </row>
    <row r="28" spans="1:83" ht="22.5" customHeight="1" x14ac:dyDescent="0.15">
      <c r="A28" s="363">
        <v>16</v>
      </c>
      <c r="B28" s="364"/>
      <c r="C28" s="364"/>
      <c r="D28" s="352"/>
      <c r="E28" s="352"/>
      <c r="F28" s="352"/>
      <c r="G28" s="352"/>
      <c r="H28" s="352"/>
      <c r="I28" s="352"/>
      <c r="J28" s="352"/>
      <c r="K28" s="352"/>
      <c r="L28" s="348"/>
      <c r="M28" s="348"/>
      <c r="N28" s="348"/>
      <c r="O28" s="348"/>
      <c r="P28" s="348"/>
      <c r="Q28" s="348"/>
      <c r="R28" s="348"/>
      <c r="S28" s="348"/>
      <c r="T28" s="349"/>
      <c r="U28" s="350"/>
      <c r="V28" s="350"/>
      <c r="W28" s="350"/>
      <c r="X28" s="350"/>
      <c r="Y28" s="350"/>
      <c r="Z28" s="350"/>
      <c r="AA28" s="351"/>
      <c r="AB28" s="323"/>
      <c r="AC28" s="324"/>
      <c r="AD28" s="324"/>
      <c r="AE28" s="325"/>
      <c r="AF28" s="323"/>
      <c r="AG28" s="324"/>
      <c r="AH28" s="324"/>
      <c r="AI28" s="325"/>
      <c r="AJ28" s="323"/>
      <c r="AK28" s="324"/>
      <c r="AL28" s="324"/>
      <c r="AM28" s="325"/>
      <c r="AN28" s="373"/>
      <c r="AO28" s="373"/>
      <c r="AP28" s="373"/>
      <c r="AQ28" s="373"/>
      <c r="AR28" s="373"/>
      <c r="AS28" s="373"/>
      <c r="AT28" s="373"/>
      <c r="AU28" s="373"/>
      <c r="AV28" s="373"/>
      <c r="AW28" s="373"/>
      <c r="AX28" s="373"/>
      <c r="AY28" s="373"/>
      <c r="AZ28" s="373"/>
      <c r="BA28" s="373"/>
      <c r="BB28" s="373"/>
      <c r="BC28" s="373"/>
      <c r="BD28" s="373"/>
      <c r="BE28" s="373"/>
      <c r="BF28" s="373"/>
      <c r="BG28" s="373"/>
      <c r="BH28" s="377"/>
      <c r="BI28" s="378"/>
      <c r="BJ28" s="378"/>
      <c r="BK28" s="378"/>
      <c r="BL28" s="378"/>
      <c r="BM28" s="378"/>
      <c r="BN28" s="378"/>
      <c r="BO28" s="378"/>
      <c r="BP28" s="378"/>
      <c r="BQ28" s="378"/>
      <c r="BR28" s="378"/>
      <c r="BS28" s="378"/>
      <c r="BT28" s="378"/>
      <c r="BU28" s="379"/>
      <c r="BZ28" s="31">
        <v>8</v>
      </c>
      <c r="CA28" s="31">
        <v>8</v>
      </c>
      <c r="CB28" s="31">
        <v>8</v>
      </c>
      <c r="CC28" s="31">
        <v>7</v>
      </c>
      <c r="CE28" s="46" t="s">
        <v>33</v>
      </c>
    </row>
    <row r="29" spans="1:83" ht="22.5" customHeight="1" x14ac:dyDescent="0.15">
      <c r="A29" s="363">
        <v>17</v>
      </c>
      <c r="B29" s="364"/>
      <c r="C29" s="364"/>
      <c r="D29" s="352"/>
      <c r="E29" s="352"/>
      <c r="F29" s="352"/>
      <c r="G29" s="352"/>
      <c r="H29" s="352"/>
      <c r="I29" s="352"/>
      <c r="J29" s="352"/>
      <c r="K29" s="352"/>
      <c r="L29" s="348"/>
      <c r="M29" s="348"/>
      <c r="N29" s="348"/>
      <c r="O29" s="348"/>
      <c r="P29" s="348"/>
      <c r="Q29" s="348"/>
      <c r="R29" s="348"/>
      <c r="S29" s="348"/>
      <c r="T29" s="349"/>
      <c r="U29" s="350"/>
      <c r="V29" s="350"/>
      <c r="W29" s="350"/>
      <c r="X29" s="350"/>
      <c r="Y29" s="350"/>
      <c r="Z29" s="350"/>
      <c r="AA29" s="351"/>
      <c r="AB29" s="323"/>
      <c r="AC29" s="324"/>
      <c r="AD29" s="324"/>
      <c r="AE29" s="325"/>
      <c r="AF29" s="323"/>
      <c r="AG29" s="324"/>
      <c r="AH29" s="324"/>
      <c r="AI29" s="325"/>
      <c r="AJ29" s="323"/>
      <c r="AK29" s="324"/>
      <c r="AL29" s="324"/>
      <c r="AM29" s="325"/>
      <c r="AN29" s="373"/>
      <c r="AO29" s="373"/>
      <c r="AP29" s="373"/>
      <c r="AQ29" s="373"/>
      <c r="AR29" s="373"/>
      <c r="AS29" s="373"/>
      <c r="AT29" s="373"/>
      <c r="AU29" s="373"/>
      <c r="AV29" s="373"/>
      <c r="AW29" s="373"/>
      <c r="AX29" s="373"/>
      <c r="AY29" s="373"/>
      <c r="AZ29" s="373"/>
      <c r="BA29" s="373"/>
      <c r="BB29" s="373"/>
      <c r="BC29" s="373"/>
      <c r="BD29" s="373"/>
      <c r="BE29" s="373"/>
      <c r="BF29" s="373"/>
      <c r="BG29" s="373"/>
      <c r="BH29" s="377"/>
      <c r="BI29" s="378"/>
      <c r="BJ29" s="378"/>
      <c r="BK29" s="378"/>
      <c r="BL29" s="378"/>
      <c r="BM29" s="378"/>
      <c r="BN29" s="378"/>
      <c r="BO29" s="378"/>
      <c r="BP29" s="378"/>
      <c r="BQ29" s="378"/>
      <c r="BR29" s="378"/>
      <c r="BS29" s="378"/>
      <c r="BT29" s="378"/>
      <c r="BU29" s="379"/>
      <c r="BZ29" s="31">
        <v>9</v>
      </c>
      <c r="CA29" s="31">
        <v>9</v>
      </c>
      <c r="CB29" s="31">
        <v>9</v>
      </c>
      <c r="CC29" s="31">
        <v>8</v>
      </c>
      <c r="CE29" s="46" t="s">
        <v>34</v>
      </c>
    </row>
    <row r="30" spans="1:83" ht="22.5" customHeight="1" x14ac:dyDescent="0.15">
      <c r="A30" s="361">
        <v>18</v>
      </c>
      <c r="B30" s="362"/>
      <c r="C30" s="362"/>
      <c r="D30" s="352"/>
      <c r="E30" s="352"/>
      <c r="F30" s="352"/>
      <c r="G30" s="352"/>
      <c r="H30" s="352"/>
      <c r="I30" s="352"/>
      <c r="J30" s="352"/>
      <c r="K30" s="352"/>
      <c r="L30" s="348"/>
      <c r="M30" s="348"/>
      <c r="N30" s="348"/>
      <c r="O30" s="348"/>
      <c r="P30" s="348"/>
      <c r="Q30" s="348"/>
      <c r="R30" s="348"/>
      <c r="S30" s="348"/>
      <c r="T30" s="349"/>
      <c r="U30" s="350"/>
      <c r="V30" s="350"/>
      <c r="W30" s="350"/>
      <c r="X30" s="350"/>
      <c r="Y30" s="350"/>
      <c r="Z30" s="350"/>
      <c r="AA30" s="351"/>
      <c r="AB30" s="323"/>
      <c r="AC30" s="324"/>
      <c r="AD30" s="324"/>
      <c r="AE30" s="325"/>
      <c r="AF30" s="323"/>
      <c r="AG30" s="324"/>
      <c r="AH30" s="324"/>
      <c r="AI30" s="325"/>
      <c r="AJ30" s="323"/>
      <c r="AK30" s="324"/>
      <c r="AL30" s="324"/>
      <c r="AM30" s="325"/>
      <c r="AN30" s="373"/>
      <c r="AO30" s="373"/>
      <c r="AP30" s="373"/>
      <c r="AQ30" s="373"/>
      <c r="AR30" s="373"/>
      <c r="AS30" s="373"/>
      <c r="AT30" s="373"/>
      <c r="AU30" s="373"/>
      <c r="AV30" s="373"/>
      <c r="AW30" s="373"/>
      <c r="AX30" s="373"/>
      <c r="AY30" s="373"/>
      <c r="AZ30" s="373"/>
      <c r="BA30" s="373"/>
      <c r="BB30" s="373"/>
      <c r="BC30" s="373"/>
      <c r="BD30" s="373"/>
      <c r="BE30" s="373"/>
      <c r="BF30" s="373"/>
      <c r="BG30" s="373"/>
      <c r="BH30" s="377"/>
      <c r="BI30" s="378"/>
      <c r="BJ30" s="378"/>
      <c r="BK30" s="378"/>
      <c r="BL30" s="378"/>
      <c r="BM30" s="378"/>
      <c r="BN30" s="378"/>
      <c r="BO30" s="378"/>
      <c r="BP30" s="378"/>
      <c r="BQ30" s="378"/>
      <c r="BR30" s="378"/>
      <c r="BS30" s="378"/>
      <c r="BT30" s="378"/>
      <c r="BU30" s="379"/>
      <c r="BZ30" s="31">
        <v>10</v>
      </c>
      <c r="CA30" s="31">
        <v>10</v>
      </c>
      <c r="CB30" s="31">
        <v>10</v>
      </c>
      <c r="CC30" s="31">
        <v>9</v>
      </c>
      <c r="CE30" s="46" t="s">
        <v>35</v>
      </c>
    </row>
    <row r="31" spans="1:83" ht="22.5" customHeight="1" x14ac:dyDescent="0.15">
      <c r="A31" s="363">
        <v>19</v>
      </c>
      <c r="B31" s="364"/>
      <c r="C31" s="364"/>
      <c r="D31" s="352"/>
      <c r="E31" s="352"/>
      <c r="F31" s="352"/>
      <c r="G31" s="352"/>
      <c r="H31" s="352"/>
      <c r="I31" s="352"/>
      <c r="J31" s="352"/>
      <c r="K31" s="352"/>
      <c r="L31" s="348"/>
      <c r="M31" s="348"/>
      <c r="N31" s="348"/>
      <c r="O31" s="348"/>
      <c r="P31" s="348"/>
      <c r="Q31" s="348"/>
      <c r="R31" s="348"/>
      <c r="S31" s="348"/>
      <c r="T31" s="349"/>
      <c r="U31" s="350"/>
      <c r="V31" s="350"/>
      <c r="W31" s="350"/>
      <c r="X31" s="350"/>
      <c r="Y31" s="350"/>
      <c r="Z31" s="350"/>
      <c r="AA31" s="351"/>
      <c r="AB31" s="323"/>
      <c r="AC31" s="324"/>
      <c r="AD31" s="324"/>
      <c r="AE31" s="325"/>
      <c r="AF31" s="323"/>
      <c r="AG31" s="324"/>
      <c r="AH31" s="324"/>
      <c r="AI31" s="325"/>
      <c r="AJ31" s="323"/>
      <c r="AK31" s="324"/>
      <c r="AL31" s="324"/>
      <c r="AM31" s="325"/>
      <c r="AN31" s="373"/>
      <c r="AO31" s="373"/>
      <c r="AP31" s="373"/>
      <c r="AQ31" s="373"/>
      <c r="AR31" s="373"/>
      <c r="AS31" s="373"/>
      <c r="AT31" s="373"/>
      <c r="AU31" s="373"/>
      <c r="AV31" s="373"/>
      <c r="AW31" s="373"/>
      <c r="AX31" s="373"/>
      <c r="AY31" s="373"/>
      <c r="AZ31" s="373"/>
      <c r="BA31" s="373"/>
      <c r="BB31" s="373"/>
      <c r="BC31" s="373"/>
      <c r="BD31" s="373"/>
      <c r="BE31" s="373"/>
      <c r="BF31" s="373"/>
      <c r="BG31" s="373"/>
      <c r="BH31" s="377"/>
      <c r="BI31" s="378"/>
      <c r="BJ31" s="378"/>
      <c r="BK31" s="378"/>
      <c r="BL31" s="378"/>
      <c r="BM31" s="378"/>
      <c r="BN31" s="378"/>
      <c r="BO31" s="378"/>
      <c r="BP31" s="378"/>
      <c r="BQ31" s="378"/>
      <c r="BR31" s="378"/>
      <c r="BS31" s="378"/>
      <c r="BT31" s="378"/>
      <c r="BU31" s="379"/>
      <c r="BZ31" s="31">
        <v>11</v>
      </c>
      <c r="CA31" s="31">
        <v>11</v>
      </c>
      <c r="CB31" s="31">
        <v>11</v>
      </c>
      <c r="CC31" s="31">
        <v>10</v>
      </c>
      <c r="CE31" s="46" t="s">
        <v>37</v>
      </c>
    </row>
    <row r="32" spans="1:83" ht="22.5" customHeight="1" x14ac:dyDescent="0.15">
      <c r="A32" s="363">
        <v>20</v>
      </c>
      <c r="B32" s="364"/>
      <c r="C32" s="364"/>
      <c r="D32" s="352"/>
      <c r="E32" s="352"/>
      <c r="F32" s="352"/>
      <c r="G32" s="352"/>
      <c r="H32" s="352"/>
      <c r="I32" s="352"/>
      <c r="J32" s="352"/>
      <c r="K32" s="352"/>
      <c r="L32" s="348"/>
      <c r="M32" s="348"/>
      <c r="N32" s="348"/>
      <c r="O32" s="348"/>
      <c r="P32" s="348"/>
      <c r="Q32" s="348"/>
      <c r="R32" s="348"/>
      <c r="S32" s="348"/>
      <c r="T32" s="349"/>
      <c r="U32" s="350"/>
      <c r="V32" s="350"/>
      <c r="W32" s="350"/>
      <c r="X32" s="350"/>
      <c r="Y32" s="350"/>
      <c r="Z32" s="350"/>
      <c r="AA32" s="351"/>
      <c r="AB32" s="323"/>
      <c r="AC32" s="324"/>
      <c r="AD32" s="324"/>
      <c r="AE32" s="325"/>
      <c r="AF32" s="323"/>
      <c r="AG32" s="324"/>
      <c r="AH32" s="324"/>
      <c r="AI32" s="325"/>
      <c r="AJ32" s="323"/>
      <c r="AK32" s="324"/>
      <c r="AL32" s="324"/>
      <c r="AM32" s="325"/>
      <c r="AN32" s="373"/>
      <c r="AO32" s="373"/>
      <c r="AP32" s="373"/>
      <c r="AQ32" s="373"/>
      <c r="AR32" s="373"/>
      <c r="AS32" s="373"/>
      <c r="AT32" s="373"/>
      <c r="AU32" s="373"/>
      <c r="AV32" s="373"/>
      <c r="AW32" s="373"/>
      <c r="AX32" s="373"/>
      <c r="AY32" s="373"/>
      <c r="AZ32" s="373"/>
      <c r="BA32" s="373"/>
      <c r="BB32" s="373"/>
      <c r="BC32" s="373"/>
      <c r="BD32" s="373"/>
      <c r="BE32" s="373"/>
      <c r="BF32" s="373"/>
      <c r="BG32" s="373"/>
      <c r="BH32" s="377"/>
      <c r="BI32" s="378"/>
      <c r="BJ32" s="378"/>
      <c r="BK32" s="378"/>
      <c r="BL32" s="378"/>
      <c r="BM32" s="378"/>
      <c r="BN32" s="378"/>
      <c r="BO32" s="378"/>
      <c r="BP32" s="378"/>
      <c r="BQ32" s="378"/>
      <c r="BR32" s="378"/>
      <c r="BS32" s="378"/>
      <c r="BT32" s="378"/>
      <c r="BU32" s="379"/>
      <c r="BZ32" s="31">
        <v>12</v>
      </c>
      <c r="CA32" s="31">
        <v>12</v>
      </c>
      <c r="CB32" s="31">
        <v>12</v>
      </c>
      <c r="CC32" s="31">
        <v>11</v>
      </c>
    </row>
    <row r="33" spans="1:81" ht="22.5" customHeight="1" x14ac:dyDescent="0.15">
      <c r="A33" s="203" t="s">
        <v>38</v>
      </c>
      <c r="B33" s="203"/>
      <c r="C33" s="203"/>
      <c r="D33" s="204" t="s">
        <v>39</v>
      </c>
      <c r="E33" s="204"/>
      <c r="F33" s="204"/>
      <c r="G33" s="204"/>
      <c r="H33" s="204"/>
      <c r="I33" s="204"/>
      <c r="J33" s="204"/>
      <c r="K33" s="204"/>
      <c r="L33" s="204" t="s">
        <v>40</v>
      </c>
      <c r="M33" s="204"/>
      <c r="N33" s="204"/>
      <c r="O33" s="204"/>
      <c r="P33" s="204"/>
      <c r="Q33" s="204"/>
      <c r="R33" s="204"/>
      <c r="S33" s="204"/>
      <c r="T33" s="205" t="s">
        <v>41</v>
      </c>
      <c r="U33" s="206"/>
      <c r="V33" s="206"/>
      <c r="W33" s="206"/>
      <c r="X33" s="206"/>
      <c r="Y33" s="206"/>
      <c r="Z33" s="206"/>
      <c r="AA33" s="207"/>
      <c r="AB33" s="208"/>
      <c r="AC33" s="209"/>
      <c r="AD33" s="209"/>
      <c r="AE33" s="210"/>
      <c r="AF33" s="211"/>
      <c r="AG33" s="211"/>
      <c r="AH33" s="211"/>
      <c r="AI33" s="211"/>
      <c r="AJ33" s="211"/>
      <c r="AK33" s="211"/>
      <c r="AL33" s="211"/>
      <c r="AM33" s="211"/>
      <c r="AN33" s="227" t="s">
        <v>42</v>
      </c>
      <c r="AO33" s="228"/>
      <c r="AP33" s="228"/>
      <c r="AQ33" s="228"/>
      <c r="AR33" s="228"/>
      <c r="AS33" s="229"/>
      <c r="AT33" s="227">
        <v>1</v>
      </c>
      <c r="AU33" s="228"/>
      <c r="AV33" s="228"/>
      <c r="AW33" s="229"/>
      <c r="AX33" s="203" t="s">
        <v>43</v>
      </c>
      <c r="AY33" s="203"/>
      <c r="AZ33" s="203"/>
      <c r="BA33" s="203"/>
      <c r="BB33" s="203"/>
      <c r="BC33" s="203"/>
      <c r="BD33" s="203">
        <v>1</v>
      </c>
      <c r="BE33" s="203"/>
      <c r="BF33" s="203"/>
      <c r="BG33" s="203"/>
      <c r="BH33" s="205" t="s">
        <v>44</v>
      </c>
      <c r="BI33" s="206"/>
      <c r="BJ33" s="206"/>
      <c r="BK33" s="206"/>
      <c r="BL33" s="206"/>
      <c r="BM33" s="206"/>
      <c r="BN33" s="206"/>
      <c r="BO33" s="206"/>
      <c r="BP33" s="206"/>
      <c r="BQ33" s="206"/>
      <c r="BR33" s="206"/>
      <c r="BS33" s="206"/>
      <c r="BT33" s="206"/>
      <c r="BU33" s="207"/>
      <c r="BZ33" s="31">
        <v>13</v>
      </c>
      <c r="CA33" s="31">
        <v>13</v>
      </c>
      <c r="CB33" s="31">
        <v>13</v>
      </c>
      <c r="CC33" s="31">
        <v>12</v>
      </c>
    </row>
    <row r="34" spans="1:81" ht="22.5" customHeight="1" x14ac:dyDescent="0.15">
      <c r="A34" s="203" t="s">
        <v>45</v>
      </c>
      <c r="B34" s="203"/>
      <c r="C34" s="203"/>
      <c r="D34" s="204" t="s">
        <v>39</v>
      </c>
      <c r="E34" s="204"/>
      <c r="F34" s="204"/>
      <c r="G34" s="204"/>
      <c r="H34" s="204"/>
      <c r="I34" s="204"/>
      <c r="J34" s="204"/>
      <c r="K34" s="204"/>
      <c r="L34" s="204" t="s">
        <v>46</v>
      </c>
      <c r="M34" s="204"/>
      <c r="N34" s="204"/>
      <c r="O34" s="204"/>
      <c r="P34" s="204"/>
      <c r="Q34" s="204"/>
      <c r="R34" s="204"/>
      <c r="S34" s="204"/>
      <c r="T34" s="205" t="s">
        <v>47</v>
      </c>
      <c r="U34" s="206"/>
      <c r="V34" s="206"/>
      <c r="W34" s="206"/>
      <c r="X34" s="206"/>
      <c r="Y34" s="206"/>
      <c r="Z34" s="206"/>
      <c r="AA34" s="207"/>
      <c r="AB34" s="208"/>
      <c r="AC34" s="209"/>
      <c r="AD34" s="209"/>
      <c r="AE34" s="210"/>
      <c r="AF34" s="211"/>
      <c r="AG34" s="211"/>
      <c r="AH34" s="211"/>
      <c r="AI34" s="211"/>
      <c r="AJ34" s="211"/>
      <c r="AK34" s="211"/>
      <c r="AL34" s="211"/>
      <c r="AM34" s="211"/>
      <c r="AN34" s="227" t="s">
        <v>48</v>
      </c>
      <c r="AO34" s="228"/>
      <c r="AP34" s="228"/>
      <c r="AQ34" s="228"/>
      <c r="AR34" s="228"/>
      <c r="AS34" s="229"/>
      <c r="AT34" s="227">
        <v>1</v>
      </c>
      <c r="AU34" s="228"/>
      <c r="AV34" s="228"/>
      <c r="AW34" s="229"/>
      <c r="AX34" s="203" t="s">
        <v>43</v>
      </c>
      <c r="AY34" s="203"/>
      <c r="AZ34" s="203"/>
      <c r="BA34" s="203"/>
      <c r="BB34" s="203"/>
      <c r="BC34" s="203"/>
      <c r="BD34" s="203">
        <v>2</v>
      </c>
      <c r="BE34" s="203"/>
      <c r="BF34" s="203"/>
      <c r="BG34" s="203"/>
      <c r="BH34" s="205" t="s">
        <v>44</v>
      </c>
      <c r="BI34" s="206"/>
      <c r="BJ34" s="206"/>
      <c r="BK34" s="206"/>
      <c r="BL34" s="206"/>
      <c r="BM34" s="206"/>
      <c r="BN34" s="206"/>
      <c r="BO34" s="206"/>
      <c r="BP34" s="206"/>
      <c r="BQ34" s="206"/>
      <c r="BR34" s="206"/>
      <c r="BS34" s="206"/>
      <c r="BT34" s="206"/>
      <c r="BU34" s="207"/>
      <c r="BZ34" s="31">
        <v>14</v>
      </c>
      <c r="CA34" s="31">
        <v>14</v>
      </c>
      <c r="CB34" s="31">
        <v>14</v>
      </c>
      <c r="CC34" s="31">
        <v>13</v>
      </c>
    </row>
    <row r="35" spans="1:81" ht="22.5" customHeight="1" x14ac:dyDescent="0.15">
      <c r="A35" s="203" t="s">
        <v>49</v>
      </c>
      <c r="B35" s="203"/>
      <c r="C35" s="203"/>
      <c r="D35" s="204" t="s">
        <v>50</v>
      </c>
      <c r="E35" s="204"/>
      <c r="F35" s="204"/>
      <c r="G35" s="204"/>
      <c r="H35" s="204"/>
      <c r="I35" s="204"/>
      <c r="J35" s="204"/>
      <c r="K35" s="204"/>
      <c r="L35" s="204" t="s">
        <v>40</v>
      </c>
      <c r="M35" s="204"/>
      <c r="N35" s="204"/>
      <c r="O35" s="204"/>
      <c r="P35" s="204"/>
      <c r="Q35" s="204"/>
      <c r="R35" s="204"/>
      <c r="S35" s="204"/>
      <c r="T35" s="205" t="s">
        <v>51</v>
      </c>
      <c r="U35" s="206"/>
      <c r="V35" s="206"/>
      <c r="W35" s="206"/>
      <c r="X35" s="206"/>
      <c r="Y35" s="206"/>
      <c r="Z35" s="206"/>
      <c r="AA35" s="207"/>
      <c r="AB35" s="208"/>
      <c r="AC35" s="209"/>
      <c r="AD35" s="209"/>
      <c r="AE35" s="210"/>
      <c r="AF35" s="211"/>
      <c r="AG35" s="211"/>
      <c r="AH35" s="211"/>
      <c r="AI35" s="211"/>
      <c r="AJ35" s="211"/>
      <c r="AK35" s="211"/>
      <c r="AL35" s="211"/>
      <c r="AM35" s="211"/>
      <c r="AN35" s="227"/>
      <c r="AO35" s="228"/>
      <c r="AP35" s="228"/>
      <c r="AQ35" s="228"/>
      <c r="AR35" s="228"/>
      <c r="AS35" s="229"/>
      <c r="AT35" s="227"/>
      <c r="AU35" s="228"/>
      <c r="AV35" s="228"/>
      <c r="AW35" s="229"/>
      <c r="AX35" s="203" t="s">
        <v>43</v>
      </c>
      <c r="AY35" s="203"/>
      <c r="AZ35" s="203"/>
      <c r="BA35" s="203"/>
      <c r="BB35" s="203"/>
      <c r="BC35" s="203"/>
      <c r="BD35" s="203">
        <v>3</v>
      </c>
      <c r="BE35" s="203"/>
      <c r="BF35" s="203"/>
      <c r="BG35" s="203"/>
      <c r="BH35" s="205" t="s">
        <v>44</v>
      </c>
      <c r="BI35" s="206"/>
      <c r="BJ35" s="206"/>
      <c r="BK35" s="206"/>
      <c r="BL35" s="206"/>
      <c r="BM35" s="206"/>
      <c r="BN35" s="206"/>
      <c r="BO35" s="206"/>
      <c r="BP35" s="206"/>
      <c r="BQ35" s="206"/>
      <c r="BR35" s="206"/>
      <c r="BS35" s="206"/>
      <c r="BT35" s="206"/>
      <c r="BU35" s="207"/>
      <c r="BZ35" s="31">
        <v>15</v>
      </c>
      <c r="CA35" s="31">
        <v>15</v>
      </c>
      <c r="CB35" s="31">
        <v>15</v>
      </c>
      <c r="CC35" s="31">
        <v>14</v>
      </c>
    </row>
    <row r="36" spans="1:81" x14ac:dyDescent="0.15">
      <c r="A36" s="233" t="s">
        <v>54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Z36" s="31">
        <v>16</v>
      </c>
      <c r="CA36" s="31">
        <v>16</v>
      </c>
      <c r="CB36" s="31">
        <v>16</v>
      </c>
      <c r="CC36" s="31">
        <v>15</v>
      </c>
    </row>
    <row r="37" spans="1:81" x14ac:dyDescent="0.15">
      <c r="A37" s="234" t="s">
        <v>93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51" t="str">
        <f>一年生!T36</f>
        <v>douzono_kba@yahoo.co.jp</v>
      </c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1"/>
      <c r="AK37" s="251"/>
      <c r="AL37" s="234" t="s">
        <v>92</v>
      </c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X37" s="47"/>
      <c r="BY37" s="47"/>
      <c r="BZ37" s="31">
        <v>17</v>
      </c>
      <c r="CA37" s="31">
        <v>18</v>
      </c>
      <c r="CB37" s="31">
        <v>18</v>
      </c>
      <c r="CC37" s="31">
        <v>16</v>
      </c>
    </row>
    <row r="38" spans="1:81" x14ac:dyDescent="0.15">
      <c r="A38" s="234" t="s">
        <v>55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51" t="str">
        <f>一年生!V37</f>
        <v>090-5725-9009</v>
      </c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 t="str">
        <f>一年生!AJ37</f>
        <v>堂園</v>
      </c>
      <c r="AK38" s="251"/>
      <c r="AL38" s="251"/>
      <c r="AM38" s="251"/>
      <c r="AN38" s="234" t="s">
        <v>56</v>
      </c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4"/>
      <c r="BR38" s="234"/>
      <c r="BS38" s="234"/>
      <c r="BT38" s="234"/>
      <c r="BU38" s="234"/>
      <c r="BX38" s="47"/>
      <c r="BY38" s="47"/>
      <c r="BZ38" s="31">
        <v>18</v>
      </c>
      <c r="CA38" s="31">
        <v>19</v>
      </c>
      <c r="CB38" s="31">
        <v>19</v>
      </c>
      <c r="CC38" s="31">
        <v>17</v>
      </c>
    </row>
    <row r="39" spans="1:81" ht="20.25" customHeight="1" x14ac:dyDescent="0.15">
      <c r="A39" s="245" t="s">
        <v>57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45"/>
      <c r="AQ39" s="245"/>
      <c r="AR39" s="245"/>
      <c r="AS39" s="245"/>
      <c r="AT39" s="245"/>
      <c r="AU39" s="245"/>
      <c r="AV39" s="245"/>
      <c r="AW39" s="245"/>
      <c r="AX39" s="245"/>
      <c r="AY39" s="245"/>
      <c r="AZ39" s="245"/>
      <c r="BA39" s="245"/>
      <c r="BB39" s="245"/>
      <c r="BC39" s="245"/>
      <c r="BD39" s="245"/>
      <c r="BE39" s="245"/>
      <c r="BF39" s="245"/>
      <c r="BG39" s="245"/>
      <c r="BH39" s="245"/>
      <c r="BI39" s="245"/>
      <c r="BJ39" s="245"/>
      <c r="BK39" s="245"/>
      <c r="BL39" s="245"/>
      <c r="BM39" s="245"/>
      <c r="BN39" s="245"/>
      <c r="BO39" s="245"/>
      <c r="BP39" s="245"/>
      <c r="BQ39" s="245"/>
      <c r="BR39" s="245"/>
      <c r="BS39" s="245"/>
      <c r="BT39" s="245"/>
      <c r="BU39" s="245"/>
      <c r="BZ39" s="31">
        <v>19</v>
      </c>
      <c r="CA39" s="31">
        <v>19</v>
      </c>
      <c r="CB39" s="31">
        <v>19</v>
      </c>
      <c r="CC39" s="31">
        <v>18</v>
      </c>
    </row>
    <row r="40" spans="1:81" ht="6.75" customHeight="1" x14ac:dyDescent="0.15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Z40" s="31">
        <v>20</v>
      </c>
      <c r="CA40" s="31">
        <v>20</v>
      </c>
      <c r="CB40" s="31">
        <v>20</v>
      </c>
      <c r="CC40" s="31">
        <v>19</v>
      </c>
    </row>
    <row r="41" spans="1:81" ht="18.75" customHeight="1" x14ac:dyDescent="0.15">
      <c r="B41" s="369" t="s">
        <v>58</v>
      </c>
      <c r="C41" s="369"/>
      <c r="D41" s="369"/>
      <c r="E41" s="369"/>
      <c r="F41" s="370">
        <v>21</v>
      </c>
      <c r="G41" s="370"/>
      <c r="H41" s="370"/>
      <c r="I41" s="372" t="s">
        <v>59</v>
      </c>
      <c r="J41" s="372"/>
      <c r="K41" s="372"/>
      <c r="L41" s="370">
        <v>6</v>
      </c>
      <c r="M41" s="370"/>
      <c r="N41" s="370"/>
      <c r="O41" s="372" t="s">
        <v>60</v>
      </c>
      <c r="P41" s="372"/>
      <c r="Q41" s="372"/>
      <c r="R41" s="370">
        <v>6</v>
      </c>
      <c r="S41" s="370"/>
      <c r="T41" s="370"/>
      <c r="U41" s="376" t="s">
        <v>61</v>
      </c>
      <c r="V41" s="376"/>
      <c r="W41" s="376"/>
      <c r="BZ41" s="31">
        <v>21</v>
      </c>
      <c r="CA41" s="31">
        <v>21</v>
      </c>
      <c r="CB41" s="31">
        <v>21</v>
      </c>
      <c r="CC41" s="31">
        <v>20</v>
      </c>
    </row>
    <row r="42" spans="1:81" ht="3.75" customHeight="1" x14ac:dyDescent="0.15">
      <c r="A42" s="34"/>
      <c r="B42" s="49"/>
      <c r="C42" s="49"/>
      <c r="D42" s="49"/>
      <c r="E42" s="49"/>
      <c r="F42" s="50"/>
      <c r="G42" s="50"/>
      <c r="H42" s="50"/>
      <c r="I42" s="51"/>
      <c r="J42" s="51"/>
      <c r="K42" s="51"/>
      <c r="L42" s="50"/>
      <c r="M42" s="50"/>
      <c r="N42" s="50"/>
      <c r="O42" s="51"/>
      <c r="P42" s="51"/>
      <c r="Q42" s="51"/>
      <c r="R42" s="50"/>
      <c r="S42" s="50"/>
      <c r="T42" s="50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Z42" s="31">
        <v>22</v>
      </c>
      <c r="CA42" s="31">
        <v>22</v>
      </c>
      <c r="CB42" s="31">
        <v>22</v>
      </c>
      <c r="CC42" s="31">
        <v>21</v>
      </c>
    </row>
    <row r="43" spans="1:81" ht="12.75" customHeight="1" x14ac:dyDescent="0.15">
      <c r="B43" s="52"/>
      <c r="C43" s="52"/>
      <c r="D43" s="52"/>
      <c r="E43" s="52"/>
      <c r="F43" s="52"/>
      <c r="G43" s="367" t="s">
        <v>89</v>
      </c>
      <c r="H43" s="367"/>
      <c r="I43" s="367"/>
      <c r="J43" s="367"/>
      <c r="K43" s="367"/>
      <c r="L43" s="367"/>
      <c r="M43" s="367"/>
      <c r="N43" s="367"/>
      <c r="O43" s="367"/>
      <c r="P43" s="367"/>
      <c r="Q43" s="367"/>
      <c r="R43" s="367"/>
      <c r="S43" s="367"/>
      <c r="T43" s="367"/>
      <c r="U43" s="367"/>
      <c r="V43" s="367"/>
      <c r="W43" s="367"/>
      <c r="X43" s="367"/>
      <c r="Y43" s="367"/>
      <c r="Z43" s="367"/>
      <c r="AA43" s="367"/>
      <c r="AB43" s="367"/>
      <c r="AC43" s="367"/>
      <c r="AD43" s="367"/>
      <c r="AE43" s="367"/>
      <c r="AF43" s="367"/>
      <c r="AG43" s="367"/>
      <c r="AH43" s="367"/>
      <c r="AI43" s="371" t="s">
        <v>62</v>
      </c>
      <c r="AJ43" s="371"/>
      <c r="AK43" s="371"/>
      <c r="AL43" s="371"/>
      <c r="AO43" s="365" t="s">
        <v>63</v>
      </c>
      <c r="AP43" s="365"/>
      <c r="AQ43" s="365"/>
      <c r="AR43" s="365"/>
      <c r="AS43" s="374" t="s">
        <v>90</v>
      </c>
      <c r="AT43" s="374"/>
      <c r="AU43" s="374"/>
      <c r="AV43" s="374"/>
      <c r="AW43" s="374"/>
      <c r="AX43" s="374"/>
      <c r="AY43" s="374"/>
      <c r="AZ43" s="374"/>
      <c r="BA43" s="374"/>
      <c r="BB43" s="374"/>
      <c r="BC43" s="374"/>
      <c r="BD43" s="374"/>
      <c r="BE43" s="374"/>
      <c r="BF43" s="374"/>
      <c r="BG43" s="374"/>
      <c r="BH43" s="374"/>
      <c r="BI43" s="374"/>
      <c r="BJ43" s="374"/>
      <c r="BK43" s="374"/>
      <c r="BL43" s="374"/>
      <c r="BM43" s="374"/>
      <c r="BN43" s="374"/>
      <c r="BO43" s="365" t="s">
        <v>64</v>
      </c>
      <c r="BP43" s="365"/>
      <c r="BQ43" s="365"/>
      <c r="BR43" s="365"/>
      <c r="BZ43" s="31">
        <v>23</v>
      </c>
      <c r="CA43" s="31">
        <v>23</v>
      </c>
      <c r="CB43" s="31">
        <v>23</v>
      </c>
      <c r="CC43" s="31">
        <v>22</v>
      </c>
    </row>
    <row r="44" spans="1:81" x14ac:dyDescent="0.15">
      <c r="B44" s="52"/>
      <c r="C44" s="52"/>
      <c r="D44" s="52"/>
      <c r="E44" s="52"/>
      <c r="F44" s="52"/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72"/>
      <c r="AJ44" s="372"/>
      <c r="AK44" s="372"/>
      <c r="AL44" s="372"/>
      <c r="AO44" s="366"/>
      <c r="AP44" s="366"/>
      <c r="AQ44" s="366"/>
      <c r="AR44" s="366"/>
      <c r="AS44" s="375"/>
      <c r="AT44" s="375"/>
      <c r="AU44" s="375"/>
      <c r="AV44" s="375"/>
      <c r="AW44" s="375"/>
      <c r="AX44" s="375"/>
      <c r="AY44" s="375"/>
      <c r="AZ44" s="375"/>
      <c r="BA44" s="375"/>
      <c r="BB44" s="375"/>
      <c r="BC44" s="375"/>
      <c r="BD44" s="375"/>
      <c r="BE44" s="375"/>
      <c r="BF44" s="375"/>
      <c r="BG44" s="375"/>
      <c r="BH44" s="375"/>
      <c r="BI44" s="375"/>
      <c r="BJ44" s="375"/>
      <c r="BK44" s="375"/>
      <c r="BL44" s="375"/>
      <c r="BM44" s="375"/>
      <c r="BN44" s="375"/>
      <c r="BO44" s="366"/>
      <c r="BP44" s="366"/>
      <c r="BQ44" s="366"/>
      <c r="BR44" s="366"/>
      <c r="BZ44" s="31">
        <v>24</v>
      </c>
      <c r="CA44" s="31">
        <v>24</v>
      </c>
      <c r="CB44" s="31">
        <v>24</v>
      </c>
      <c r="CC44" s="31">
        <v>23</v>
      </c>
    </row>
    <row r="45" spans="1:81" x14ac:dyDescent="0.15">
      <c r="BZ45" s="31">
        <v>25</v>
      </c>
      <c r="CA45" s="31">
        <v>25</v>
      </c>
      <c r="CB45" s="31">
        <v>25</v>
      </c>
      <c r="CC45" s="31">
        <v>24</v>
      </c>
    </row>
    <row r="46" spans="1:81" x14ac:dyDescent="0.15">
      <c r="AJ46" s="53"/>
      <c r="AK46" s="53"/>
      <c r="AL46" s="53"/>
      <c r="AM46" s="53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X46" s="56"/>
      <c r="BY46" s="56"/>
      <c r="BZ46" s="31">
        <v>26</v>
      </c>
      <c r="CA46" s="31">
        <v>26</v>
      </c>
      <c r="CB46" s="31">
        <v>26</v>
      </c>
      <c r="CC46" s="31">
        <v>25</v>
      </c>
    </row>
    <row r="47" spans="1:81" x14ac:dyDescent="0.15">
      <c r="AJ47" s="53"/>
      <c r="AK47" s="53"/>
      <c r="AL47" s="53"/>
      <c r="AM47" s="53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X47" s="56"/>
      <c r="BY47" s="56"/>
      <c r="BZ47" s="31">
        <v>27</v>
      </c>
      <c r="CA47" s="31">
        <v>27</v>
      </c>
      <c r="CB47" s="31">
        <v>27</v>
      </c>
      <c r="CC47" s="31">
        <v>26</v>
      </c>
    </row>
    <row r="48" spans="1:81" x14ac:dyDescent="0.15">
      <c r="AJ48" s="53"/>
      <c r="AK48" s="53"/>
      <c r="AL48" s="53"/>
      <c r="AM48" s="53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X48" s="56"/>
      <c r="BY48" s="56"/>
      <c r="BZ48" s="31">
        <v>28</v>
      </c>
      <c r="CA48" s="31">
        <v>28</v>
      </c>
      <c r="CB48" s="31">
        <v>28</v>
      </c>
      <c r="CC48" s="31">
        <v>27</v>
      </c>
    </row>
    <row r="49" spans="78:81" x14ac:dyDescent="0.15">
      <c r="BZ49" s="31">
        <v>29</v>
      </c>
      <c r="CA49" s="31">
        <v>29</v>
      </c>
      <c r="CB49" s="31">
        <v>29</v>
      </c>
      <c r="CC49" s="31">
        <v>28</v>
      </c>
    </row>
    <row r="50" spans="78:81" x14ac:dyDescent="0.15">
      <c r="BZ50" s="31">
        <v>30</v>
      </c>
      <c r="CA50" s="31">
        <v>30</v>
      </c>
      <c r="CB50" s="31">
        <v>30</v>
      </c>
      <c r="CC50" s="31">
        <v>29</v>
      </c>
    </row>
    <row r="51" spans="78:81" x14ac:dyDescent="0.15">
      <c r="CA51" s="31">
        <v>31</v>
      </c>
      <c r="CB51" s="31">
        <v>31</v>
      </c>
      <c r="CC51" s="31">
        <v>30</v>
      </c>
    </row>
    <row r="52" spans="78:81" x14ac:dyDescent="0.15">
      <c r="CA52" s="31">
        <v>32</v>
      </c>
      <c r="CB52" s="31">
        <v>32</v>
      </c>
    </row>
    <row r="53" spans="78:81" x14ac:dyDescent="0.15">
      <c r="CA53" s="31">
        <v>33</v>
      </c>
      <c r="CB53" s="31">
        <v>33</v>
      </c>
    </row>
    <row r="54" spans="78:81" x14ac:dyDescent="0.15">
      <c r="CA54" s="31">
        <v>34</v>
      </c>
      <c r="CB54" s="31">
        <v>34</v>
      </c>
    </row>
    <row r="55" spans="78:81" x14ac:dyDescent="0.15">
      <c r="CA55" s="31">
        <v>35</v>
      </c>
      <c r="CB55" s="31">
        <v>35</v>
      </c>
    </row>
    <row r="56" spans="78:81" x14ac:dyDescent="0.15">
      <c r="CA56" s="31">
        <v>36</v>
      </c>
      <c r="CB56" s="31">
        <v>36</v>
      </c>
    </row>
    <row r="57" spans="78:81" x14ac:dyDescent="0.15">
      <c r="CA57" s="31">
        <v>37</v>
      </c>
      <c r="CB57" s="31">
        <v>37</v>
      </c>
    </row>
    <row r="58" spans="78:81" x14ac:dyDescent="0.15">
      <c r="CA58" s="31">
        <v>38</v>
      </c>
      <c r="CB58" s="31">
        <v>38</v>
      </c>
    </row>
    <row r="59" spans="78:81" x14ac:dyDescent="0.15">
      <c r="CA59" s="31">
        <v>39</v>
      </c>
      <c r="CB59" s="31">
        <v>39</v>
      </c>
    </row>
    <row r="60" spans="78:81" x14ac:dyDescent="0.15">
      <c r="CA60" s="31">
        <v>40</v>
      </c>
      <c r="CB60" s="31">
        <v>40</v>
      </c>
    </row>
    <row r="61" spans="78:81" x14ac:dyDescent="0.15">
      <c r="CA61" s="31">
        <v>41</v>
      </c>
      <c r="CB61" s="31">
        <v>41</v>
      </c>
    </row>
    <row r="62" spans="78:81" x14ac:dyDescent="0.15">
      <c r="CA62" s="31">
        <v>42</v>
      </c>
      <c r="CB62" s="31">
        <v>42</v>
      </c>
    </row>
    <row r="63" spans="78:81" x14ac:dyDescent="0.15">
      <c r="CA63" s="31">
        <v>43</v>
      </c>
      <c r="CB63" s="31">
        <v>43</v>
      </c>
    </row>
    <row r="64" spans="78:81" x14ac:dyDescent="0.15">
      <c r="CA64" s="31">
        <v>44</v>
      </c>
      <c r="CB64" s="31">
        <v>44</v>
      </c>
    </row>
    <row r="65" spans="79:80" x14ac:dyDescent="0.15">
      <c r="CA65" s="31">
        <v>45</v>
      </c>
      <c r="CB65" s="31">
        <v>45</v>
      </c>
    </row>
    <row r="66" spans="79:80" x14ac:dyDescent="0.15">
      <c r="CA66" s="31">
        <v>46</v>
      </c>
      <c r="CB66" s="31">
        <v>46</v>
      </c>
    </row>
    <row r="67" spans="79:80" x14ac:dyDescent="0.15">
      <c r="CA67" s="31">
        <v>47</v>
      </c>
      <c r="CB67" s="31">
        <v>47</v>
      </c>
    </row>
    <row r="68" spans="79:80" x14ac:dyDescent="0.15">
      <c r="CA68" s="31">
        <v>48</v>
      </c>
      <c r="CB68" s="31">
        <v>48</v>
      </c>
    </row>
    <row r="69" spans="79:80" x14ac:dyDescent="0.15">
      <c r="CA69" s="31">
        <v>49</v>
      </c>
      <c r="CB69" s="31">
        <v>49</v>
      </c>
    </row>
    <row r="70" spans="79:80" x14ac:dyDescent="0.15">
      <c r="CA70" s="31">
        <v>50</v>
      </c>
      <c r="CB70" s="31">
        <v>50</v>
      </c>
    </row>
    <row r="71" spans="79:80" x14ac:dyDescent="0.15">
      <c r="CA71" s="31">
        <v>51</v>
      </c>
      <c r="CB71" s="31">
        <v>51</v>
      </c>
    </row>
    <row r="72" spans="79:80" x14ac:dyDescent="0.15">
      <c r="CA72" s="31">
        <v>52</v>
      </c>
      <c r="CB72" s="31">
        <v>52</v>
      </c>
    </row>
    <row r="73" spans="79:80" x14ac:dyDescent="0.15">
      <c r="CA73" s="31">
        <v>53</v>
      </c>
      <c r="CB73" s="31">
        <v>53</v>
      </c>
    </row>
    <row r="74" spans="79:80" x14ac:dyDescent="0.15">
      <c r="CA74" s="31">
        <v>54</v>
      </c>
      <c r="CB74" s="31">
        <v>54</v>
      </c>
    </row>
    <row r="75" spans="79:80" x14ac:dyDescent="0.15">
      <c r="CA75" s="31">
        <v>55</v>
      </c>
      <c r="CB75" s="31">
        <v>55</v>
      </c>
    </row>
    <row r="76" spans="79:80" x14ac:dyDescent="0.15">
      <c r="CA76" s="31">
        <v>56</v>
      </c>
      <c r="CB76" s="31">
        <v>56</v>
      </c>
    </row>
    <row r="77" spans="79:80" x14ac:dyDescent="0.15">
      <c r="CA77" s="31">
        <v>57</v>
      </c>
      <c r="CB77" s="31">
        <v>57</v>
      </c>
    </row>
    <row r="78" spans="79:80" x14ac:dyDescent="0.15">
      <c r="CA78" s="31">
        <v>58</v>
      </c>
      <c r="CB78" s="31">
        <v>58</v>
      </c>
    </row>
    <row r="79" spans="79:80" x14ac:dyDescent="0.15">
      <c r="CA79" s="31">
        <v>59</v>
      </c>
      <c r="CB79" s="31">
        <v>59</v>
      </c>
    </row>
    <row r="80" spans="79:80" x14ac:dyDescent="0.15">
      <c r="CA80" s="31">
        <v>60</v>
      </c>
      <c r="CB80" s="31">
        <v>60</v>
      </c>
    </row>
  </sheetData>
  <mergeCells count="362">
    <mergeCell ref="AN23:AS23"/>
    <mergeCell ref="AT12:AW12"/>
    <mergeCell ref="AX33:BC33"/>
    <mergeCell ref="AX23:BC23"/>
    <mergeCell ref="AT23:AW23"/>
    <mergeCell ref="AT29:AW29"/>
    <mergeCell ref="AT28:AW28"/>
    <mergeCell ref="AX34:BC34"/>
    <mergeCell ref="AX28:BC28"/>
    <mergeCell ref="AN28:AS28"/>
    <mergeCell ref="AT15:AW15"/>
    <mergeCell ref="AN17:AS17"/>
    <mergeCell ref="AN18:AS18"/>
    <mergeCell ref="AX19:BC19"/>
    <mergeCell ref="AN15:AS15"/>
    <mergeCell ref="AX18:BC18"/>
    <mergeCell ref="AX17:BC17"/>
    <mergeCell ref="AN19:AS19"/>
    <mergeCell ref="AT19:AW19"/>
    <mergeCell ref="AX20:BC20"/>
    <mergeCell ref="L10:O10"/>
    <mergeCell ref="P10:W10"/>
    <mergeCell ref="X10:Z10"/>
    <mergeCell ref="AA10:AD10"/>
    <mergeCell ref="AN32:AS32"/>
    <mergeCell ref="AN31:AS31"/>
    <mergeCell ref="AN26:AS26"/>
    <mergeCell ref="AN21:AS21"/>
    <mergeCell ref="AN11:BG11"/>
    <mergeCell ref="AX24:BC24"/>
    <mergeCell ref="BD31:BG31"/>
    <mergeCell ref="BD32:BG32"/>
    <mergeCell ref="AT24:AW24"/>
    <mergeCell ref="AT31:AW31"/>
    <mergeCell ref="AT32:AW32"/>
    <mergeCell ref="AX29:BC29"/>
    <mergeCell ref="AT26:AW26"/>
    <mergeCell ref="AT27:AW27"/>
    <mergeCell ref="AT30:AW30"/>
    <mergeCell ref="AX25:BC25"/>
    <mergeCell ref="AX32:BC32"/>
    <mergeCell ref="AX30:BC30"/>
    <mergeCell ref="AX31:BC31"/>
    <mergeCell ref="AX21:BC21"/>
    <mergeCell ref="T23:AA23"/>
    <mergeCell ref="L23:S23"/>
    <mergeCell ref="T22:AA22"/>
    <mergeCell ref="T21:AA21"/>
    <mergeCell ref="L19:S19"/>
    <mergeCell ref="A24:C24"/>
    <mergeCell ref="D19:K19"/>
    <mergeCell ref="L21:S21"/>
    <mergeCell ref="L22:S22"/>
    <mergeCell ref="A21:C21"/>
    <mergeCell ref="A23:C23"/>
    <mergeCell ref="A22:C22"/>
    <mergeCell ref="L24:S24"/>
    <mergeCell ref="AT25:AW25"/>
    <mergeCell ref="D11:S11"/>
    <mergeCell ref="BD23:BG23"/>
    <mergeCell ref="AX22:BC22"/>
    <mergeCell ref="A9:K9"/>
    <mergeCell ref="L9:AE9"/>
    <mergeCell ref="A10:K10"/>
    <mergeCell ref="AB24:AE24"/>
    <mergeCell ref="BD21:BG21"/>
    <mergeCell ref="AT20:AW20"/>
    <mergeCell ref="AN25:AS25"/>
    <mergeCell ref="AN24:AS24"/>
    <mergeCell ref="AN22:AS22"/>
    <mergeCell ref="A14:C14"/>
    <mergeCell ref="A15:C15"/>
    <mergeCell ref="D12:K12"/>
    <mergeCell ref="A11:C12"/>
    <mergeCell ref="A13:C13"/>
    <mergeCell ref="D15:K15"/>
    <mergeCell ref="D13:K13"/>
    <mergeCell ref="L13:S13"/>
    <mergeCell ref="D14:K14"/>
    <mergeCell ref="L14:S14"/>
    <mergeCell ref="T24:AA24"/>
    <mergeCell ref="AF23:AI23"/>
    <mergeCell ref="AJ19:AM19"/>
    <mergeCell ref="A2:C2"/>
    <mergeCell ref="D2:G2"/>
    <mergeCell ref="H2:J2"/>
    <mergeCell ref="M2:BD2"/>
    <mergeCell ref="K2:L2"/>
    <mergeCell ref="BR7:BU7"/>
    <mergeCell ref="BN4:BR4"/>
    <mergeCell ref="BG2:BU2"/>
    <mergeCell ref="AC4:AF4"/>
    <mergeCell ref="AC5:AF5"/>
    <mergeCell ref="AG4:AJ4"/>
    <mergeCell ref="AG5:AJ5"/>
    <mergeCell ref="A8:K8"/>
    <mergeCell ref="A7:K7"/>
    <mergeCell ref="L7:AM7"/>
    <mergeCell ref="AN7:AW7"/>
    <mergeCell ref="L8:AU8"/>
    <mergeCell ref="AT22:AW22"/>
    <mergeCell ref="AT18:AW18"/>
    <mergeCell ref="AT17:AW17"/>
    <mergeCell ref="AT21:AW21"/>
    <mergeCell ref="L12:S12"/>
    <mergeCell ref="AL37:BU37"/>
    <mergeCell ref="AX35:BC35"/>
    <mergeCell ref="BD35:BG35"/>
    <mergeCell ref="AN38:BU38"/>
    <mergeCell ref="AN35:AS35"/>
    <mergeCell ref="AJ32:AM32"/>
    <mergeCell ref="AB11:AI11"/>
    <mergeCell ref="AJ25:AM25"/>
    <mergeCell ref="AJ23:AM23"/>
    <mergeCell ref="AJ21:AM21"/>
    <mergeCell ref="AJ22:AM22"/>
    <mergeCell ref="AF21:AI21"/>
    <mergeCell ref="AF22:AI22"/>
    <mergeCell ref="AJ38:AM38"/>
    <mergeCell ref="AJ28:AM28"/>
    <mergeCell ref="AJ24:AM24"/>
    <mergeCell ref="AJ20:AM20"/>
    <mergeCell ref="AB12:AE12"/>
    <mergeCell ref="AB21:AE21"/>
    <mergeCell ref="AB22:AE22"/>
    <mergeCell ref="AB23:AE23"/>
    <mergeCell ref="AB18:AE18"/>
    <mergeCell ref="AJ17:AM17"/>
    <mergeCell ref="AJ18:AM18"/>
    <mergeCell ref="BH29:BU29"/>
    <mergeCell ref="L33:S33"/>
    <mergeCell ref="BH30:BU30"/>
    <mergeCell ref="BH31:BU31"/>
    <mergeCell ref="BH32:BU32"/>
    <mergeCell ref="AB33:AE33"/>
    <mergeCell ref="AF33:AI33"/>
    <mergeCell ref="AJ31:AM31"/>
    <mergeCell ref="AN30:AS30"/>
    <mergeCell ref="BD29:BG29"/>
    <mergeCell ref="AN29:AS29"/>
    <mergeCell ref="BH33:BU33"/>
    <mergeCell ref="AJ30:AM30"/>
    <mergeCell ref="AN33:AS33"/>
    <mergeCell ref="AJ33:AM33"/>
    <mergeCell ref="AF30:AI30"/>
    <mergeCell ref="AF31:AI31"/>
    <mergeCell ref="BD30:BG30"/>
    <mergeCell ref="AT33:AW33"/>
    <mergeCell ref="BD33:BG33"/>
    <mergeCell ref="BH26:BU26"/>
    <mergeCell ref="BH27:BU27"/>
    <mergeCell ref="BH28:BU28"/>
    <mergeCell ref="BD25:BG25"/>
    <mergeCell ref="AX26:BC26"/>
    <mergeCell ref="AX27:BC27"/>
    <mergeCell ref="BD26:BG26"/>
    <mergeCell ref="BD27:BG27"/>
    <mergeCell ref="BD28:BG28"/>
    <mergeCell ref="T37:AK37"/>
    <mergeCell ref="L26:S26"/>
    <mergeCell ref="D34:K34"/>
    <mergeCell ref="BH14:BU14"/>
    <mergeCell ref="BH15:BU15"/>
    <mergeCell ref="BH16:BU16"/>
    <mergeCell ref="BH23:BU23"/>
    <mergeCell ref="BD24:BG24"/>
    <mergeCell ref="BD22:BG22"/>
    <mergeCell ref="BH24:BU24"/>
    <mergeCell ref="BD20:BG20"/>
    <mergeCell ref="BH20:BU20"/>
    <mergeCell ref="BH19:BU19"/>
    <mergeCell ref="BH17:BU17"/>
    <mergeCell ref="BH18:BU18"/>
    <mergeCell ref="BH21:BU21"/>
    <mergeCell ref="BH22:BU22"/>
    <mergeCell ref="BD14:BG14"/>
    <mergeCell ref="BD15:BG15"/>
    <mergeCell ref="BD16:BG16"/>
    <mergeCell ref="BD18:BG18"/>
    <mergeCell ref="BD17:BG17"/>
    <mergeCell ref="BD19:BG19"/>
    <mergeCell ref="BH25:BU25"/>
    <mergeCell ref="AB31:AE31"/>
    <mergeCell ref="T31:AA31"/>
    <mergeCell ref="T30:AA30"/>
    <mergeCell ref="I41:K41"/>
    <mergeCell ref="AB30:AE30"/>
    <mergeCell ref="AB29:AE29"/>
    <mergeCell ref="AB26:AE26"/>
    <mergeCell ref="T29:AA29"/>
    <mergeCell ref="A38:U38"/>
    <mergeCell ref="V38:AI38"/>
    <mergeCell ref="T26:AA26"/>
    <mergeCell ref="A39:BU39"/>
    <mergeCell ref="AF32:AI32"/>
    <mergeCell ref="AJ26:AM26"/>
    <mergeCell ref="AF29:AI29"/>
    <mergeCell ref="AB28:AE28"/>
    <mergeCell ref="AF28:AI28"/>
    <mergeCell ref="A30:C30"/>
    <mergeCell ref="O41:Q41"/>
    <mergeCell ref="A33:C33"/>
    <mergeCell ref="D33:K33"/>
    <mergeCell ref="A36:BU36"/>
    <mergeCell ref="A37:S37"/>
    <mergeCell ref="AB32:AE32"/>
    <mergeCell ref="A25:C25"/>
    <mergeCell ref="A26:C26"/>
    <mergeCell ref="A28:C28"/>
    <mergeCell ref="A27:C27"/>
    <mergeCell ref="A31:C31"/>
    <mergeCell ref="D28:K28"/>
    <mergeCell ref="A29:C29"/>
    <mergeCell ref="D31:K31"/>
    <mergeCell ref="BO43:BR44"/>
    <mergeCell ref="G43:AH44"/>
    <mergeCell ref="B41:E41"/>
    <mergeCell ref="F41:H41"/>
    <mergeCell ref="AI43:AL44"/>
    <mergeCell ref="AN27:AS27"/>
    <mergeCell ref="AJ27:AM27"/>
    <mergeCell ref="AO43:AR44"/>
    <mergeCell ref="AS43:BN44"/>
    <mergeCell ref="U41:W41"/>
    <mergeCell ref="R41:T41"/>
    <mergeCell ref="L41:N41"/>
    <mergeCell ref="AT35:AW35"/>
    <mergeCell ref="A34:C34"/>
    <mergeCell ref="L31:S31"/>
    <mergeCell ref="AJ29:AM29"/>
    <mergeCell ref="A16:C16"/>
    <mergeCell ref="A17:C17"/>
    <mergeCell ref="A20:C20"/>
    <mergeCell ref="A18:C18"/>
    <mergeCell ref="A19:C19"/>
    <mergeCell ref="D23:K23"/>
    <mergeCell ref="D21:K21"/>
    <mergeCell ref="D16:K16"/>
    <mergeCell ref="D18:K18"/>
    <mergeCell ref="D17:K17"/>
    <mergeCell ref="D22:K22"/>
    <mergeCell ref="D20:K20"/>
    <mergeCell ref="BH11:BU12"/>
    <mergeCell ref="BJ9:BN9"/>
    <mergeCell ref="BH9:BI9"/>
    <mergeCell ref="BO9:BP9"/>
    <mergeCell ref="BQ9:BU9"/>
    <mergeCell ref="BB10:BD10"/>
    <mergeCell ref="BE10:BJ10"/>
    <mergeCell ref="BK10:BR10"/>
    <mergeCell ref="BS10:BU10"/>
    <mergeCell ref="L27:S27"/>
    <mergeCell ref="D26:K26"/>
    <mergeCell ref="L29:S29"/>
    <mergeCell ref="D30:K30"/>
    <mergeCell ref="D24:K24"/>
    <mergeCell ref="L28:S28"/>
    <mergeCell ref="L25:S25"/>
    <mergeCell ref="L30:S30"/>
    <mergeCell ref="AF24:AI24"/>
    <mergeCell ref="AB27:AE27"/>
    <mergeCell ref="AB25:AE25"/>
    <mergeCell ref="AF25:AI25"/>
    <mergeCell ref="AF26:AI26"/>
    <mergeCell ref="D25:K25"/>
    <mergeCell ref="D29:K29"/>
    <mergeCell ref="D27:K27"/>
    <mergeCell ref="AF27:AI27"/>
    <mergeCell ref="T27:AA27"/>
    <mergeCell ref="T28:AA28"/>
    <mergeCell ref="T25:AA25"/>
    <mergeCell ref="D35:K35"/>
    <mergeCell ref="A35:C35"/>
    <mergeCell ref="BH35:BU35"/>
    <mergeCell ref="BH34:BU34"/>
    <mergeCell ref="L32:S32"/>
    <mergeCell ref="AT34:AW34"/>
    <mergeCell ref="AB34:AE34"/>
    <mergeCell ref="T33:AA33"/>
    <mergeCell ref="T32:AA32"/>
    <mergeCell ref="L34:S34"/>
    <mergeCell ref="A32:C32"/>
    <mergeCell ref="D32:K32"/>
    <mergeCell ref="T34:AA34"/>
    <mergeCell ref="AF35:AI35"/>
    <mergeCell ref="AF34:AI34"/>
    <mergeCell ref="AJ34:AM34"/>
    <mergeCell ref="AN34:AS34"/>
    <mergeCell ref="L35:S35"/>
    <mergeCell ref="T35:AA35"/>
    <mergeCell ref="AB35:AE35"/>
    <mergeCell ref="AJ35:AM35"/>
    <mergeCell ref="BD34:BG34"/>
    <mergeCell ref="BW1:BY3"/>
    <mergeCell ref="AX7:BQ7"/>
    <mergeCell ref="BE2:BF2"/>
    <mergeCell ref="BC9:BG9"/>
    <mergeCell ref="A1:BM1"/>
    <mergeCell ref="AB17:AE17"/>
    <mergeCell ref="AJ11:AM12"/>
    <mergeCell ref="AX12:BC12"/>
    <mergeCell ref="AF12:AI12"/>
    <mergeCell ref="AF13:AI13"/>
    <mergeCell ref="AX16:BC16"/>
    <mergeCell ref="AT16:AW16"/>
    <mergeCell ref="AN13:AS13"/>
    <mergeCell ref="AJ14:AM14"/>
    <mergeCell ref="BQ8:BU8"/>
    <mergeCell ref="AT13:AW13"/>
    <mergeCell ref="AX13:BC13"/>
    <mergeCell ref="AX15:BC15"/>
    <mergeCell ref="AT10:BA10"/>
    <mergeCell ref="AT14:AW14"/>
    <mergeCell ref="BH13:BU13"/>
    <mergeCell ref="AV8:BB8"/>
    <mergeCell ref="BC8:BG8"/>
    <mergeCell ref="BD12:BG12"/>
    <mergeCell ref="BO8:BP8"/>
    <mergeCell ref="BJ8:BN8"/>
    <mergeCell ref="AV9:BB9"/>
    <mergeCell ref="AN9:AU9"/>
    <mergeCell ref="T11:AA12"/>
    <mergeCell ref="T16:AA16"/>
    <mergeCell ref="AE10:AL10"/>
    <mergeCell ref="AM10:AO10"/>
    <mergeCell ref="AF14:AI14"/>
    <mergeCell ref="AJ15:AM15"/>
    <mergeCell ref="BH8:BI8"/>
    <mergeCell ref="AB13:AE13"/>
    <mergeCell ref="AF15:AI15"/>
    <mergeCell ref="AB15:AE15"/>
    <mergeCell ref="AP10:AS10"/>
    <mergeCell ref="T13:AA13"/>
    <mergeCell ref="AJ13:AM13"/>
    <mergeCell ref="AB14:AE14"/>
    <mergeCell ref="AN14:AS14"/>
    <mergeCell ref="AN12:AS12"/>
    <mergeCell ref="AN16:AS16"/>
    <mergeCell ref="AJ16:AM16"/>
    <mergeCell ref="AB16:AE16"/>
    <mergeCell ref="AF9:AM9"/>
    <mergeCell ref="L20:S20"/>
    <mergeCell ref="T15:AA15"/>
    <mergeCell ref="AX14:BC14"/>
    <mergeCell ref="BD13:BG13"/>
    <mergeCell ref="L15:S15"/>
    <mergeCell ref="L17:S17"/>
    <mergeCell ref="T14:AA14"/>
    <mergeCell ref="L18:S18"/>
    <mergeCell ref="T17:AA17"/>
    <mergeCell ref="L16:S16"/>
    <mergeCell ref="T19:AA19"/>
    <mergeCell ref="T20:AA20"/>
    <mergeCell ref="AF19:AI19"/>
    <mergeCell ref="AB19:AE19"/>
    <mergeCell ref="AF20:AI20"/>
    <mergeCell ref="AN20:AS20"/>
    <mergeCell ref="T18:AA18"/>
    <mergeCell ref="AB20:AE20"/>
    <mergeCell ref="AF17:AI17"/>
    <mergeCell ref="AF18:AI18"/>
    <mergeCell ref="AF16:AI16"/>
  </mergeCells>
  <phoneticPr fontId="3"/>
  <dataValidations xWindow="717" yWindow="288" count="7">
    <dataValidation imeMode="on" allowBlank="1" showInputMessage="1" showErrorMessage="1" sqref="G43:AH44 AS43:BN44 D33:S35" xr:uid="{00000000-0002-0000-0100-000000000000}"/>
    <dataValidation imeMode="halfAlpha" allowBlank="1" showInputMessage="1" showErrorMessage="1" sqref="A13:C32 BO8:BP9" xr:uid="{00000000-0002-0000-0100-000001000000}"/>
    <dataValidation imeMode="hiragana" allowBlank="1" showInputMessage="1" showErrorMessage="1" errorTitle="入力内容は" error="ひらがなでお願いします" promptTitle="入力は" prompt="姓のみを入力してください" sqref="T13:AA32" xr:uid="{00000000-0002-0000-0100-000002000000}"/>
    <dataValidation allowBlank="1" promptTitle="入力は" prompt="姓のみを入力してください" sqref="T33:AA35" xr:uid="{00000000-0002-0000-0100-000003000000}"/>
    <dataValidation imeMode="hiragana" allowBlank="1" showInputMessage="1" showErrorMessage="1" sqref="D13:S32 BH13:BU32 BB10 L7:AM7 AX7:BQ7 BS10 L8 L9:AF9 X10 AM10" xr:uid="{00000000-0002-0000-0100-000004000000}"/>
    <dataValidation imeMode="off" allowBlank="1" showInputMessage="1" showErrorMessage="1" sqref="F41:H41 L41:N41 R41:T41 BC8:BG9 BJ8:BN9 BQ8:BU9 AN9:AU9" xr:uid="{00000000-0002-0000-0100-000005000000}"/>
    <dataValidation type="list" allowBlank="1" showInputMessage="1" showErrorMessage="1" sqref="AC5:AJ5" xr:uid="{00000000-0002-0000-0100-000006000000}">
      <formula1>$BW$20:$BW$21</formula1>
    </dataValidation>
  </dataValidations>
  <hyperlinks>
    <hyperlink ref="BW1:BY3" location="一年生!D13" display="申込書へ" xr:uid="{00000000-0004-0000-0100-000000000000}"/>
  </hyperlinks>
  <printOptions horizontalCentered="1" verticalCentered="1"/>
  <pageMargins left="0.78740157480314965" right="0.39370078740157483" top="0.39370078740157483" bottom="0.39370078740157483" header="0.11811023622047245" footer="0.11811023622047245"/>
  <pageSetup paperSize="9" scale="59" firstPageNumber="24" orientation="portrait" useFirstPageNumber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66"/>
  <sheetViews>
    <sheetView zoomScale="70" zoomScaleNormal="100" zoomScaleSheetLayoutView="85" workbookViewId="0">
      <selection activeCell="B13" sqref="B13"/>
    </sheetView>
  </sheetViews>
  <sheetFormatPr defaultColWidth="8.875" defaultRowHeight="13.5" x14ac:dyDescent="0.15"/>
  <cols>
    <col min="1" max="1" width="11.5" style="71" customWidth="1"/>
    <col min="2" max="2" width="37" style="71" customWidth="1"/>
    <col min="3" max="4" width="29.25" style="71" customWidth="1"/>
    <col min="5" max="5" width="26.875" style="71" customWidth="1"/>
    <col min="6" max="36" width="4.625" style="71" customWidth="1"/>
    <col min="37" max="69" width="1.25" style="71" customWidth="1"/>
    <col min="70" max="16384" width="8.875" style="71"/>
  </cols>
  <sheetData>
    <row r="1" spans="1:5" ht="54" customHeight="1" x14ac:dyDescent="0.15">
      <c r="A1" s="68" t="s">
        <v>97</v>
      </c>
      <c r="B1" s="69" t="s">
        <v>117</v>
      </c>
      <c r="C1" s="70" t="s">
        <v>118</v>
      </c>
      <c r="D1" s="70" t="s">
        <v>95</v>
      </c>
    </row>
    <row r="2" spans="1:5" ht="54" customHeight="1" x14ac:dyDescent="0.15">
      <c r="A2" s="68" t="s">
        <v>119</v>
      </c>
      <c r="B2" s="69" t="s">
        <v>120</v>
      </c>
      <c r="C2" s="70" t="s">
        <v>121</v>
      </c>
      <c r="D2" s="70" t="s">
        <v>122</v>
      </c>
    </row>
    <row r="3" spans="1:5" ht="54" customHeight="1" x14ac:dyDescent="0.15">
      <c r="A3" s="68" t="s">
        <v>123</v>
      </c>
      <c r="B3" s="58" t="s">
        <v>124</v>
      </c>
      <c r="C3" s="60" t="s">
        <v>125</v>
      </c>
      <c r="D3" s="70" t="s">
        <v>126</v>
      </c>
    </row>
    <row r="4" spans="1:5" ht="54" customHeight="1" x14ac:dyDescent="0.15">
      <c r="A4" s="57" t="s">
        <v>127</v>
      </c>
      <c r="B4" s="69" t="s">
        <v>128</v>
      </c>
      <c r="C4" s="59" t="s">
        <v>129</v>
      </c>
      <c r="D4" s="70" t="s">
        <v>130</v>
      </c>
    </row>
    <row r="5" spans="1:5" ht="54" customHeight="1" x14ac:dyDescent="0.15">
      <c r="A5" s="57" t="s">
        <v>98</v>
      </c>
      <c r="B5" s="69" t="s">
        <v>99</v>
      </c>
      <c r="C5" s="70" t="s">
        <v>131</v>
      </c>
      <c r="D5" s="70" t="s">
        <v>132</v>
      </c>
    </row>
    <row r="6" spans="1:5" ht="54" customHeight="1" x14ac:dyDescent="0.15">
      <c r="A6" s="57" t="s">
        <v>133</v>
      </c>
      <c r="B6" s="58" t="s">
        <v>134</v>
      </c>
      <c r="C6" s="70" t="s">
        <v>182</v>
      </c>
      <c r="D6" s="60" t="s">
        <v>135</v>
      </c>
    </row>
    <row r="7" spans="1:5" ht="54" customHeight="1" x14ac:dyDescent="0.15">
      <c r="A7" s="57" t="s">
        <v>100</v>
      </c>
      <c r="B7" s="69" t="s">
        <v>136</v>
      </c>
      <c r="C7" s="70" t="s">
        <v>137</v>
      </c>
      <c r="D7" s="70" t="s">
        <v>96</v>
      </c>
    </row>
    <row r="8" spans="1:5" ht="54" customHeight="1" x14ac:dyDescent="0.15">
      <c r="A8" s="72" t="s">
        <v>138</v>
      </c>
      <c r="B8" s="69" t="s">
        <v>139</v>
      </c>
      <c r="C8" s="73"/>
      <c r="D8" s="70" t="s">
        <v>140</v>
      </c>
    </row>
    <row r="9" spans="1:5" ht="54" customHeight="1" x14ac:dyDescent="0.15">
      <c r="A9" s="57" t="s">
        <v>101</v>
      </c>
      <c r="B9" s="74" t="s">
        <v>141</v>
      </c>
      <c r="C9" s="71" t="s">
        <v>142</v>
      </c>
      <c r="D9" s="75" t="s">
        <v>143</v>
      </c>
    </row>
    <row r="10" spans="1:5" ht="54" customHeight="1" x14ac:dyDescent="0.15">
      <c r="A10" s="57" t="s">
        <v>144</v>
      </c>
      <c r="B10" s="76" t="s">
        <v>145</v>
      </c>
      <c r="C10" s="60" t="s">
        <v>146</v>
      </c>
      <c r="D10" s="77" t="s">
        <v>147</v>
      </c>
    </row>
    <row r="11" spans="1:5" ht="54" customHeight="1" x14ac:dyDescent="0.15">
      <c r="A11" s="57" t="s">
        <v>183</v>
      </c>
      <c r="B11" s="69" t="s">
        <v>184</v>
      </c>
      <c r="C11" s="59" t="s">
        <v>185</v>
      </c>
      <c r="D11" s="70" t="s">
        <v>186</v>
      </c>
    </row>
    <row r="12" spans="1:5" ht="54" customHeight="1" x14ac:dyDescent="0.15">
      <c r="A12" s="57" t="s">
        <v>102</v>
      </c>
      <c r="B12" s="78" t="s">
        <v>148</v>
      </c>
      <c r="C12" s="70" t="s">
        <v>149</v>
      </c>
      <c r="D12" s="60" t="s">
        <v>150</v>
      </c>
      <c r="E12" s="79" t="s">
        <v>103</v>
      </c>
    </row>
    <row r="13" spans="1:5" ht="54" customHeight="1" x14ac:dyDescent="0.15">
      <c r="A13" s="57" t="s">
        <v>151</v>
      </c>
      <c r="B13" s="58" t="s">
        <v>152</v>
      </c>
      <c r="C13" s="60"/>
      <c r="D13" s="60"/>
    </row>
    <row r="14" spans="1:5" ht="19.5" customHeight="1" x14ac:dyDescent="0.15"/>
    <row r="15" spans="1:5" ht="19.5" customHeight="1" x14ac:dyDescent="0.15"/>
    <row r="16" spans="1:5" ht="19.5" customHeight="1" x14ac:dyDescent="0.15"/>
    <row r="17" ht="19.5" customHeight="1" x14ac:dyDescent="0.15"/>
    <row r="18" ht="7.5" customHeight="1" x14ac:dyDescent="0.15"/>
    <row r="19" ht="7.5" customHeight="1" x14ac:dyDescent="0.15"/>
    <row r="20" ht="7.5" customHeight="1" x14ac:dyDescent="0.15"/>
    <row r="21" ht="7.5" customHeight="1" x14ac:dyDescent="0.15"/>
    <row r="22" ht="7.5" customHeight="1" x14ac:dyDescent="0.15"/>
    <row r="23" ht="7.5" customHeight="1" x14ac:dyDescent="0.15"/>
    <row r="24" ht="7.5" customHeight="1" x14ac:dyDescent="0.15"/>
    <row r="25" ht="7.5" customHeight="1" x14ac:dyDescent="0.15"/>
    <row r="26" ht="7.5" customHeight="1" x14ac:dyDescent="0.15"/>
    <row r="27" ht="7.5" customHeight="1" x14ac:dyDescent="0.15"/>
    <row r="28" ht="7.5" customHeight="1" x14ac:dyDescent="0.15"/>
    <row r="29" ht="7.5" customHeight="1" x14ac:dyDescent="0.15"/>
    <row r="30" ht="7.5" customHeight="1" x14ac:dyDescent="0.15"/>
    <row r="31" ht="7.5" customHeight="1" x14ac:dyDescent="0.15"/>
    <row r="32" ht="7.5" customHeight="1" x14ac:dyDescent="0.15"/>
    <row r="33" ht="7.5" customHeight="1" x14ac:dyDescent="0.15"/>
    <row r="34" ht="7.5" customHeight="1" x14ac:dyDescent="0.15"/>
    <row r="35" ht="7.5" customHeight="1" x14ac:dyDescent="0.15"/>
    <row r="36" ht="7.5" customHeight="1" x14ac:dyDescent="0.15"/>
    <row r="37" ht="7.5" customHeight="1" x14ac:dyDescent="0.15"/>
    <row r="38" ht="7.5" customHeight="1" x14ac:dyDescent="0.15"/>
    <row r="39" ht="7.5" customHeight="1" x14ac:dyDescent="0.15"/>
    <row r="40" ht="7.5" customHeight="1" x14ac:dyDescent="0.15"/>
    <row r="41" ht="7.5" customHeight="1" x14ac:dyDescent="0.15"/>
    <row r="42" ht="7.5" customHeight="1" x14ac:dyDescent="0.15"/>
    <row r="43" ht="7.5" customHeight="1" x14ac:dyDescent="0.15"/>
    <row r="44" ht="7.5" customHeight="1" x14ac:dyDescent="0.15"/>
    <row r="45" ht="7.5" customHeight="1" x14ac:dyDescent="0.15"/>
    <row r="46" ht="7.5" customHeight="1" x14ac:dyDescent="0.15"/>
    <row r="47" ht="7.5" customHeight="1" x14ac:dyDescent="0.15"/>
    <row r="48" ht="7.5" customHeight="1" x14ac:dyDescent="0.15"/>
    <row r="49" ht="7.5" customHeight="1" x14ac:dyDescent="0.15"/>
    <row r="50" ht="7.5" customHeight="1" x14ac:dyDescent="0.15"/>
    <row r="51" ht="7.5" customHeight="1" x14ac:dyDescent="0.15"/>
    <row r="52" ht="7.5" customHeight="1" x14ac:dyDescent="0.15"/>
    <row r="53" ht="7.5" customHeight="1" x14ac:dyDescent="0.15"/>
    <row r="54" ht="7.5" customHeight="1" x14ac:dyDescent="0.15"/>
    <row r="55" ht="7.5" customHeight="1" x14ac:dyDescent="0.15"/>
    <row r="56" ht="7.5" customHeight="1" x14ac:dyDescent="0.15"/>
    <row r="57" ht="7.5" customHeight="1" x14ac:dyDescent="0.15"/>
    <row r="58" ht="7.5" customHeight="1" x14ac:dyDescent="0.15"/>
    <row r="59" ht="7.5" customHeight="1" x14ac:dyDescent="0.15"/>
    <row r="60" ht="7.5" customHeight="1" x14ac:dyDescent="0.15"/>
    <row r="61" ht="7.5" customHeight="1" x14ac:dyDescent="0.15"/>
    <row r="62" ht="7.5" customHeight="1" x14ac:dyDescent="0.15"/>
    <row r="63" ht="7.5" customHeight="1" x14ac:dyDescent="0.15"/>
    <row r="64" ht="7.5" customHeight="1" x14ac:dyDescent="0.15"/>
    <row r="65" ht="7.5" customHeight="1" x14ac:dyDescent="0.15"/>
    <row r="66" ht="7.5" customHeight="1" x14ac:dyDescent="0.15"/>
  </sheetData>
  <phoneticPr fontId="3"/>
  <dataValidations count="1">
    <dataValidation imeMode="hiragana" allowBlank="1" showInputMessage="1" showErrorMessage="1" sqref="A13 A1:A3 A5:A8" xr:uid="{00000000-0002-0000-0200-000000000000}"/>
  </dataValidations>
  <hyperlinks>
    <hyperlink ref="C9" r:id="rId1" display="odauf@po5.synapse.ne.jp" xr:uid="{00000000-0004-0000-0200-000000000000}"/>
    <hyperlink ref="C3" r:id="rId2" display="kajo001@keinet.com" xr:uid="{00000000-0004-0000-0200-000001000000}"/>
    <hyperlink ref="C6" r:id="rId3" display="k-bad@po3.synapse.ne.jp" xr:uid="{00000000-0004-0000-0200-000002000000}"/>
    <hyperlink ref="C7" r:id="rId4" display="takemoto-t@mvb.biglobe.ne.jp" xr:uid="{00000000-0004-0000-0200-000003000000}"/>
    <hyperlink ref="C1" r:id="rId5" xr:uid="{00000000-0004-0000-0200-000004000000}"/>
  </hyperlinks>
  <pageMargins left="0.59055118110236227" right="0.39370078740157483" top="0.78740157480314965" bottom="0.19685039370078741" header="0.11811023622047245" footer="0.51181102362204722"/>
  <pageSetup paperSize="9" orientation="portrait" useFirstPageNumber="1" horizontalDpi="300" verticalDpi="300" r:id="rId6"/>
  <headerFooter alignWithMargins="0">
    <oddFooter>&amp;C－&amp;P－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一年生</vt:lpstr>
      <vt:lpstr>記入例</vt:lpstr>
      <vt:lpstr>申込先</vt:lpstr>
      <vt:lpstr>Ｄ</vt:lpstr>
      <vt:lpstr>一年生!Print_Area</vt:lpstr>
      <vt:lpstr>Ｓ</vt:lpstr>
      <vt:lpstr>印刷範囲１０</vt:lpstr>
      <vt:lpstr>種目１</vt:lpstr>
      <vt:lpstr>種目２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平岡</dc:creator>
  <cp:lastModifiedBy>堂園 一_鹿児島</cp:lastModifiedBy>
  <cp:lastPrinted>2016-03-09T03:20:31Z</cp:lastPrinted>
  <dcterms:created xsi:type="dcterms:W3CDTF">2010-03-11T01:52:14Z</dcterms:created>
  <dcterms:modified xsi:type="dcterms:W3CDTF">2025-12-24T05:57:13Z</dcterms:modified>
</cp:coreProperties>
</file>