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jime Douzono\Desktop\"/>
    </mc:Choice>
  </mc:AlternateContent>
  <xr:revisionPtr revIDLastSave="0" documentId="13_ncr:1_{02C44665-F8E6-4CF0-8DA9-CAC7F5ABA360}" xr6:coauthVersionLast="36" xr6:coauthVersionMax="36" xr10:uidLastSave="{00000000-0000-0000-0000-000000000000}"/>
  <bookViews>
    <workbookView showSheetTabs="0" xWindow="0" yWindow="0" windowWidth="15210" windowHeight="10740" xr2:uid="{00000000-000D-0000-FFFF-FFFF00000000}"/>
  </bookViews>
  <sheets>
    <sheet name="春季" sheetId="1" r:id="rId1"/>
    <sheet name="記入例" sheetId="3" r:id="rId2"/>
    <sheet name="申込先" sheetId="4" r:id="rId3"/>
  </sheets>
  <definedNames>
    <definedName name="_xlnm.Print_Area" localSheetId="0">春季!$A$1:$BU$44,春季!$A$101:$BU$144</definedName>
    <definedName name="一般">春季!$CP$20:$CP$27</definedName>
    <definedName name="印刷範囲２">春季!$A$101:$BU$144</definedName>
    <definedName name="高校Ａ">春季!$CQ$20:$CQ$27</definedName>
    <definedName name="高校Ｂ">春季!$CR$20:$CR$27</definedName>
    <definedName name="高校Ｄ">春季!$CD$20:$CD$24</definedName>
    <definedName name="高校Ｓ">春季!$CI$20:$CI$28</definedName>
    <definedName name="実年Ｄ">春季!$CH$20:$CH$36</definedName>
    <definedName name="実年Ｓ">春季!$CM$20:$CM$36</definedName>
    <definedName name="種目１">春季!$CB$20:$CB$25</definedName>
    <definedName name="種目２">春季!$CC$20:$CC$25</definedName>
    <definedName name="種類">春季!$CO$20:$CO$23</definedName>
    <definedName name="成年Ｄ">春季!$CF$20:$CF$36</definedName>
    <definedName name="成年Ｓ">春季!$CK$20:$CK$36</definedName>
    <definedName name="青年Ｄ">春季!$CE$20:$CE$36</definedName>
    <definedName name="青年Ｓ">春季!$CJ$20:$CJ$36</definedName>
    <definedName name="壮年Ｄ">春季!$CG$20:$CG$36</definedName>
    <definedName name="壮年Ｓ">春季!$CL$20:$CL$36</definedName>
  </definedNames>
  <calcPr calcId="191029"/>
</workbook>
</file>

<file path=xl/calcChain.xml><?xml version="1.0" encoding="utf-8"?>
<calcChain xmlns="http://schemas.openxmlformats.org/spreadsheetml/2006/main">
  <c r="BK10" i="1" l="1"/>
  <c r="T137" i="1" l="1"/>
  <c r="W138" i="1"/>
  <c r="AT10" i="3"/>
  <c r="AE10" i="3"/>
  <c r="BK10" i="3"/>
  <c r="AT110" i="1"/>
  <c r="AE110" i="1"/>
  <c r="P110" i="1"/>
  <c r="BK110" i="1"/>
  <c r="AJ86" i="1"/>
  <c r="AJ84" i="1"/>
  <c r="AJ85" i="1"/>
  <c r="AJ87" i="1"/>
  <c r="AJ88" i="1"/>
  <c r="AJ89" i="1"/>
  <c r="AJ83" i="1"/>
  <c r="AF84" i="1"/>
  <c r="AF85" i="1"/>
  <c r="AF86" i="1"/>
  <c r="AF87" i="1"/>
  <c r="AF88" i="1"/>
  <c r="AF89" i="1"/>
  <c r="AF83" i="1"/>
  <c r="AB84" i="1"/>
  <c r="AB85" i="1"/>
  <c r="AB86" i="1"/>
  <c r="AB87" i="1"/>
  <c r="AB88" i="1"/>
  <c r="AB89" i="1"/>
  <c r="AB83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70" i="1"/>
  <c r="BD69" i="1"/>
  <c r="AU69" i="1"/>
  <c r="BD68" i="1"/>
  <c r="AU68" i="1"/>
  <c r="BD67" i="1"/>
  <c r="AU67" i="1"/>
  <c r="BD66" i="1"/>
  <c r="AU66" i="1"/>
  <c r="BD65" i="1"/>
  <c r="AU65" i="1"/>
  <c r="BD64" i="1"/>
  <c r="AU64" i="1"/>
  <c r="BD63" i="1"/>
  <c r="AU63" i="1"/>
  <c r="BD62" i="1"/>
  <c r="AU62" i="1"/>
  <c r="BD61" i="1"/>
  <c r="AU61" i="1"/>
  <c r="BD60" i="1"/>
  <c r="AU60" i="1"/>
  <c r="BD59" i="1"/>
  <c r="AU59" i="1"/>
  <c r="BD58" i="1"/>
  <c r="AU58" i="1"/>
  <c r="BD57" i="1"/>
  <c r="AU57" i="1"/>
  <c r="BD56" i="1"/>
  <c r="AU56" i="1"/>
  <c r="BD55" i="1"/>
  <c r="AU55" i="1"/>
  <c r="BD54" i="1"/>
  <c r="AU54" i="1"/>
  <c r="BD53" i="1"/>
  <c r="AU53" i="1"/>
  <c r="BD52" i="1"/>
  <c r="AU52" i="1"/>
  <c r="BD51" i="1"/>
  <c r="AU51" i="1"/>
  <c r="BD50" i="1"/>
  <c r="AU50" i="1"/>
  <c r="M102" i="1"/>
  <c r="L108" i="1"/>
  <c r="AC105" i="1"/>
  <c r="AG105" i="1"/>
  <c r="L107" i="1"/>
  <c r="AX107" i="1"/>
  <c r="L109" i="1"/>
  <c r="AN109" i="1"/>
  <c r="BC109" i="1"/>
  <c r="BJ109" i="1"/>
  <c r="BQ109" i="1"/>
  <c r="F141" i="1"/>
  <c r="L141" i="1"/>
  <c r="R141" i="1"/>
  <c r="G143" i="1"/>
  <c r="AS143" i="1"/>
  <c r="AF90" i="1" l="1"/>
  <c r="AB90" i="1"/>
  <c r="BW17" i="1" s="1"/>
  <c r="AU90" i="1"/>
  <c r="BW117" i="1" s="1"/>
  <c r="BD90" i="1"/>
  <c r="BW25" i="1" s="1"/>
  <c r="AB91" i="1" l="1"/>
  <c r="BW113" i="1"/>
  <c r="BW21" i="1"/>
  <c r="BW1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P10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高校男女：6000円
</t>
        </r>
      </text>
    </comment>
    <comment ref="AE10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高校：3600円</t>
        </r>
      </text>
    </comment>
    <comment ref="AT10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高校：1800円</t>
        </r>
      </text>
    </comment>
    <comment ref="AB1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4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4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4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4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4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4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4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5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5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5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5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5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5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5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6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6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6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6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6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6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6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7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7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7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7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7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7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8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8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8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8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8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8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8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9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9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9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9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9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9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9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0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0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0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0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0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0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0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1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1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1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1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1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1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1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2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2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2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2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2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2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2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3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3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3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3" authorId="0" shapeId="0" xr:uid="{00000000-0006-0000-00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3" authorId="0" shapeId="0" xr:uid="{00000000-0006-0000-00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3" authorId="0" shapeId="0" xr:uid="{00000000-0006-0000-00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3" authorId="0" shapeId="0" xr:uid="{00000000-0006-0000-0000-00005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4" authorId="0" shapeId="0" xr:uid="{00000000-0006-0000-00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4" authorId="0" shapeId="0" xr:uid="{00000000-0006-0000-00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4" authorId="0" shapeId="0" xr:uid="{00000000-0006-0000-00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4" authorId="0" shapeId="0" xr:uid="{00000000-0006-0000-00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4" authorId="0" shapeId="0" xr:uid="{00000000-0006-0000-00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4" authorId="0" shapeId="0" xr:uid="{00000000-0006-0000-00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4" authorId="0" shapeId="0" xr:uid="{00000000-0006-0000-0000-00005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5" authorId="0" shapeId="0" xr:uid="{00000000-0006-0000-00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5" authorId="0" shapeId="0" xr:uid="{00000000-0006-0000-00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5" authorId="0" shapeId="0" xr:uid="{00000000-0006-0000-00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5" authorId="0" shapeId="0" xr:uid="{00000000-0006-0000-00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5" authorId="0" shapeId="0" xr:uid="{00000000-0006-0000-00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5" authorId="0" shapeId="0" xr:uid="{00000000-0006-0000-00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5" authorId="0" shapeId="0" xr:uid="{00000000-0006-0000-0000-00006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6" authorId="0" shapeId="0" xr:uid="{00000000-0006-0000-00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6" authorId="0" shapeId="0" xr:uid="{00000000-0006-0000-00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6" authorId="0" shapeId="0" xr:uid="{00000000-0006-0000-00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6" authorId="0" shapeId="0" xr:uid="{00000000-0006-0000-00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6" authorId="0" shapeId="0" xr:uid="{00000000-0006-0000-00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6" authorId="0" shapeId="0" xr:uid="{00000000-0006-0000-00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6" authorId="0" shapeId="0" xr:uid="{00000000-0006-0000-0000-00006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7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7" authorId="0" shapeId="0" xr:uid="{00000000-0006-0000-00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7" authorId="0" shapeId="0" xr:uid="{00000000-0006-0000-00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7" authorId="0" shapeId="0" xr:uid="{00000000-0006-0000-00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7" authorId="0" shapeId="0" xr:uid="{00000000-0006-0000-00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7" authorId="0" shapeId="0" xr:uid="{00000000-0006-0000-00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7" authorId="0" shapeId="0" xr:uid="{00000000-0006-0000-0000-00007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8" authorId="0" shapeId="0" xr:uid="{00000000-0006-0000-00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8" authorId="0" shapeId="0" xr:uid="{00000000-0006-0000-00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8" authorId="0" shapeId="0" xr:uid="{00000000-0006-0000-00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8" authorId="0" shapeId="0" xr:uid="{00000000-0006-0000-0000-00007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8" authorId="0" shapeId="0" xr:uid="{00000000-0006-0000-00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8" authorId="0" shapeId="0" xr:uid="{00000000-0006-0000-0000-00007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8" authorId="0" shapeId="0" xr:uid="{00000000-0006-0000-0000-00007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29" authorId="0" shapeId="0" xr:uid="{00000000-0006-0000-0000-00007A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29" authorId="0" shapeId="0" xr:uid="{00000000-0006-0000-00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29" authorId="0" shapeId="0" xr:uid="{00000000-0006-0000-00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29" authorId="0" shapeId="0" xr:uid="{00000000-0006-0000-00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29" authorId="0" shapeId="0" xr:uid="{00000000-0006-0000-00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29" authorId="0" shapeId="0" xr:uid="{00000000-0006-0000-00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29" authorId="0" shapeId="0" xr:uid="{00000000-0006-0000-0000-00008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30" authorId="0" shapeId="0" xr:uid="{00000000-0006-0000-00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30" authorId="0" shapeId="0" xr:uid="{00000000-0006-0000-0000-000082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30" authorId="0" shapeId="0" xr:uid="{00000000-0006-0000-00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30" authorId="0" shapeId="0" xr:uid="{00000000-0006-0000-0000-00008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30" authorId="0" shapeId="0" xr:uid="{00000000-0006-0000-00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30" authorId="0" shapeId="0" xr:uid="{00000000-0006-0000-0000-00008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30" authorId="0" shapeId="0" xr:uid="{00000000-0006-0000-0000-00008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31" authorId="0" shapeId="0" xr:uid="{00000000-0006-0000-00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31" authorId="0" shapeId="0" xr:uid="{00000000-0006-0000-00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31" authorId="0" shapeId="0" xr:uid="{00000000-0006-0000-0000-00008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31" authorId="0" shapeId="0" xr:uid="{00000000-0006-0000-0000-00008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31" authorId="0" shapeId="0" xr:uid="{00000000-0006-0000-0000-00008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31" authorId="0" shapeId="0" xr:uid="{00000000-0006-0000-00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31" authorId="0" shapeId="0" xr:uid="{00000000-0006-0000-0000-00008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32" authorId="0" shapeId="0" xr:uid="{00000000-0006-0000-00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32" authorId="0" shapeId="0" xr:uid="{00000000-0006-0000-0000-000090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32" authorId="0" shapeId="0" xr:uid="{00000000-0006-0000-0000-00009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32" authorId="0" shapeId="0" xr:uid="{00000000-0006-0000-0000-00009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32" authorId="0" shapeId="0" xr:uid="{00000000-0006-0000-00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32" authorId="0" shapeId="0" xr:uid="{00000000-0006-0000-00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32" authorId="0" shapeId="0" xr:uid="{00000000-0006-0000-0000-00009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3" authorId="0" shapeId="0" xr:uid="{00000000-0006-0000-0000-000096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3" authorId="0" shapeId="0" xr:uid="{00000000-0006-0000-00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3" authorId="0" shapeId="0" xr:uid="{00000000-0006-0000-00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3" authorId="0" shapeId="0" xr:uid="{00000000-0006-0000-00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3" authorId="0" shapeId="0" xr:uid="{00000000-0006-0000-0000-00009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3" authorId="0" shapeId="0" xr:uid="{00000000-0006-0000-0000-00009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3" authorId="0" shapeId="0" xr:uid="{00000000-0006-0000-0000-00009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4" authorId="0" shapeId="0" xr:uid="{00000000-0006-0000-00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4" authorId="0" shapeId="0" xr:uid="{00000000-0006-0000-0000-00009E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4" authorId="0" shapeId="0" xr:uid="{00000000-0006-0000-00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4" authorId="0" shapeId="0" xr:uid="{00000000-0006-0000-0000-0000A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4" authorId="0" shapeId="0" xr:uid="{00000000-0006-0000-00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4" authorId="0" shapeId="0" xr:uid="{00000000-0006-0000-0000-0000A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4" authorId="0" shapeId="0" xr:uid="{00000000-0006-0000-0000-0000A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5" authorId="0" shapeId="0" xr:uid="{00000000-0006-0000-0000-0000A4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5" authorId="0" shapeId="0" xr:uid="{00000000-0006-0000-0000-0000A5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5" authorId="0" shapeId="0" xr:uid="{00000000-0006-0000-0000-0000A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5" authorId="0" shapeId="0" xr:uid="{00000000-0006-0000-0000-0000A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5" authorId="0" shapeId="0" xr:uid="{00000000-0006-0000-0000-0000A8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5" authorId="0" shapeId="0" xr:uid="{00000000-0006-0000-0000-0000A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5" authorId="0" shapeId="0" xr:uid="{00000000-0006-0000-0000-0000A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6" authorId="0" shapeId="0" xr:uid="{00000000-0006-0000-0000-0000AB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6" authorId="0" shapeId="0" xr:uid="{00000000-0006-0000-0000-0000AC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6" authorId="0" shapeId="0" xr:uid="{00000000-0006-0000-0000-0000A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6" authorId="0" shapeId="0" xr:uid="{00000000-0006-0000-0000-0000A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6" authorId="0" shapeId="0" xr:uid="{00000000-0006-0000-0000-0000AF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6" authorId="0" shapeId="0" xr:uid="{00000000-0006-0000-0000-0000B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6" authorId="0" shapeId="0" xr:uid="{00000000-0006-0000-0000-0000B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7" authorId="0" shapeId="0" xr:uid="{00000000-0006-0000-0000-0000B2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7" authorId="0" shapeId="0" xr:uid="{00000000-0006-0000-0000-0000B3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7" authorId="0" shapeId="0" xr:uid="{00000000-0006-0000-0000-0000B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7" authorId="0" shapeId="0" xr:uid="{00000000-0006-0000-0000-0000B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7" authorId="0" shapeId="0" xr:uid="{00000000-0006-0000-0000-0000B6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7" authorId="0" shapeId="0" xr:uid="{00000000-0006-0000-0000-0000B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7" authorId="0" shapeId="0" xr:uid="{00000000-0006-0000-0000-0000B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8" authorId="0" shapeId="0" xr:uid="{00000000-0006-0000-0000-0000B9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8" authorId="0" shapeId="0" xr:uid="{00000000-0006-0000-0000-0000BA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8" authorId="0" shapeId="0" xr:uid="{00000000-0006-0000-0000-0000B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8" authorId="0" shapeId="0" xr:uid="{00000000-0006-0000-0000-0000B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8" authorId="0" shapeId="0" xr:uid="{00000000-0006-0000-0000-0000BD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8" authorId="0" shapeId="0" xr:uid="{00000000-0006-0000-0000-0000B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8" authorId="0" shapeId="0" xr:uid="{00000000-0006-0000-0000-0000B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19" authorId="0" shapeId="0" xr:uid="{00000000-0006-0000-0000-0000C0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19" authorId="0" shapeId="0" xr:uid="{00000000-0006-0000-0000-0000C1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19" authorId="0" shapeId="0" xr:uid="{00000000-0006-0000-0000-0000C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19" authorId="0" shapeId="0" xr:uid="{00000000-0006-0000-0000-0000C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19" authorId="0" shapeId="0" xr:uid="{00000000-0006-0000-0000-0000C4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19" authorId="0" shapeId="0" xr:uid="{00000000-0006-0000-0000-0000C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19" authorId="0" shapeId="0" xr:uid="{00000000-0006-0000-0000-0000C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0" authorId="0" shapeId="0" xr:uid="{00000000-0006-0000-0000-0000C7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0" authorId="0" shapeId="0" xr:uid="{00000000-0006-0000-0000-0000C8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0" authorId="0" shapeId="0" xr:uid="{00000000-0006-0000-0000-0000C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0" authorId="0" shapeId="0" xr:uid="{00000000-0006-0000-0000-0000C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0" authorId="0" shapeId="0" xr:uid="{00000000-0006-0000-0000-0000CB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0" authorId="0" shapeId="0" xr:uid="{00000000-0006-0000-0000-0000C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0" authorId="0" shapeId="0" xr:uid="{00000000-0006-0000-0000-0000C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1" authorId="0" shapeId="0" xr:uid="{00000000-0006-0000-0000-0000CE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1" authorId="0" shapeId="0" xr:uid="{00000000-0006-0000-0000-0000CF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1" authorId="0" shapeId="0" xr:uid="{00000000-0006-0000-0000-0000D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1" authorId="0" shapeId="0" xr:uid="{00000000-0006-0000-0000-0000D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1" authorId="0" shapeId="0" xr:uid="{00000000-0006-0000-0000-0000D2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1" authorId="0" shapeId="0" xr:uid="{00000000-0006-0000-0000-0000D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1" authorId="0" shapeId="0" xr:uid="{00000000-0006-0000-0000-0000D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2" authorId="0" shapeId="0" xr:uid="{00000000-0006-0000-0000-0000D5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2" authorId="0" shapeId="0" xr:uid="{00000000-0006-0000-0000-0000D6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2" authorId="0" shapeId="0" xr:uid="{00000000-0006-0000-0000-0000D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2" authorId="0" shapeId="0" xr:uid="{00000000-0006-0000-0000-0000D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2" authorId="0" shapeId="0" xr:uid="{00000000-0006-0000-0000-0000D9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2" authorId="0" shapeId="0" xr:uid="{00000000-0006-0000-0000-0000D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2" authorId="0" shapeId="0" xr:uid="{00000000-0006-0000-0000-0000D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3" authorId="0" shapeId="0" xr:uid="{00000000-0006-0000-0000-0000DC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3" authorId="0" shapeId="0" xr:uid="{00000000-0006-0000-0000-0000DD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3" authorId="0" shapeId="0" xr:uid="{00000000-0006-0000-0000-0000D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3" authorId="0" shapeId="0" xr:uid="{00000000-0006-0000-0000-0000D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3" authorId="0" shapeId="0" xr:uid="{00000000-0006-0000-0000-0000E0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3" authorId="0" shapeId="0" xr:uid="{00000000-0006-0000-0000-0000E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3" authorId="0" shapeId="0" xr:uid="{00000000-0006-0000-0000-0000E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4" authorId="0" shapeId="0" xr:uid="{00000000-0006-0000-0000-0000E3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4" authorId="0" shapeId="0" xr:uid="{00000000-0006-0000-0000-0000E4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4" authorId="0" shapeId="0" xr:uid="{00000000-0006-0000-0000-0000E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4" authorId="0" shapeId="0" xr:uid="{00000000-0006-0000-0000-0000E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4" authorId="0" shapeId="0" xr:uid="{00000000-0006-0000-0000-0000E7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4" authorId="0" shapeId="0" xr:uid="{00000000-0006-0000-0000-0000E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4" authorId="0" shapeId="0" xr:uid="{00000000-0006-0000-0000-0000E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5" authorId="0" shapeId="0" xr:uid="{00000000-0006-0000-0000-0000EA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5" authorId="0" shapeId="0" xr:uid="{00000000-0006-0000-0000-0000EB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5" authorId="0" shapeId="0" xr:uid="{00000000-0006-0000-0000-0000E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5" authorId="0" shapeId="0" xr:uid="{00000000-0006-0000-0000-0000E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5" authorId="0" shapeId="0" xr:uid="{00000000-0006-0000-0000-0000EE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5" authorId="0" shapeId="0" xr:uid="{00000000-0006-0000-0000-0000E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5" authorId="0" shapeId="0" xr:uid="{00000000-0006-0000-0000-0000F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6" authorId="0" shapeId="0" xr:uid="{00000000-0006-0000-0000-0000F1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6" authorId="0" shapeId="0" xr:uid="{00000000-0006-0000-0000-0000F2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6" authorId="0" shapeId="0" xr:uid="{00000000-0006-0000-0000-0000F3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6" authorId="0" shapeId="0" xr:uid="{00000000-0006-0000-0000-0000F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6" authorId="0" shapeId="0" xr:uid="{00000000-0006-0000-0000-0000F5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6" authorId="0" shapeId="0" xr:uid="{00000000-0006-0000-0000-0000F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6" authorId="0" shapeId="0" xr:uid="{00000000-0006-0000-0000-0000F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7" authorId="0" shapeId="0" xr:uid="{00000000-0006-0000-0000-0000F8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7" authorId="0" shapeId="0" xr:uid="{00000000-0006-0000-0000-0000F9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7" authorId="0" shapeId="0" xr:uid="{00000000-0006-0000-0000-0000FA00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7" authorId="0" shapeId="0" xr:uid="{00000000-0006-0000-0000-0000F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7" authorId="0" shapeId="0" xr:uid="{00000000-0006-0000-0000-0000FC00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7" authorId="0" shapeId="0" xr:uid="{00000000-0006-0000-0000-0000F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7" authorId="0" shapeId="0" xr:uid="{00000000-0006-0000-0000-0000F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8" authorId="0" shapeId="0" xr:uid="{00000000-0006-0000-0000-0000FF00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8" authorId="0" shapeId="0" xr:uid="{00000000-0006-0000-0000-000000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8" authorId="0" shapeId="0" xr:uid="{00000000-0006-0000-0000-000001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8" authorId="0" shapeId="0" xr:uid="{00000000-0006-0000-0000-000002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8" authorId="0" shapeId="0" xr:uid="{00000000-0006-0000-0000-000003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8" authorId="0" shapeId="0" xr:uid="{00000000-0006-0000-0000-000004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8" authorId="0" shapeId="0" xr:uid="{00000000-0006-0000-0000-000005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29" authorId="0" shapeId="0" xr:uid="{00000000-0006-0000-0000-000006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29" authorId="0" shapeId="0" xr:uid="{00000000-0006-0000-0000-000007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29" authorId="0" shapeId="0" xr:uid="{00000000-0006-0000-0000-000008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29" authorId="0" shapeId="0" xr:uid="{00000000-0006-0000-0000-000009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29" authorId="0" shapeId="0" xr:uid="{00000000-0006-0000-0000-00000A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29" authorId="0" shapeId="0" xr:uid="{00000000-0006-0000-0000-00000B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29" authorId="0" shapeId="0" xr:uid="{00000000-0006-0000-0000-00000C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30" authorId="0" shapeId="0" xr:uid="{00000000-0006-0000-0000-00000D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0" authorId="0" shapeId="0" xr:uid="{00000000-0006-0000-0000-00000E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0" authorId="0" shapeId="0" xr:uid="{00000000-0006-0000-0000-00000F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0" authorId="0" shapeId="0" xr:uid="{00000000-0006-0000-0000-000010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0" authorId="0" shapeId="0" xr:uid="{00000000-0006-0000-0000-000011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0" authorId="0" shapeId="0" xr:uid="{00000000-0006-0000-0000-000012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0" authorId="0" shapeId="0" xr:uid="{00000000-0006-0000-0000-000013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31" authorId="0" shapeId="0" xr:uid="{00000000-0006-0000-0000-000014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1" authorId="0" shapeId="0" xr:uid="{00000000-0006-0000-0000-000015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1" authorId="0" shapeId="0" xr:uid="{00000000-0006-0000-0000-000016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1" authorId="0" shapeId="0" xr:uid="{00000000-0006-0000-0000-000017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1" authorId="0" shapeId="0" xr:uid="{00000000-0006-0000-0000-000018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1" authorId="0" shapeId="0" xr:uid="{00000000-0006-0000-0000-000019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1" authorId="0" shapeId="0" xr:uid="{00000000-0006-0000-0000-00001A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  <comment ref="AB132" authorId="0" shapeId="0" xr:uid="{00000000-0006-0000-0000-00001B010000}">
      <text>
        <r>
          <rPr>
            <b/>
            <sz val="9"/>
            <color indexed="81"/>
            <rFont val="ＭＳ Ｐゴシック"/>
            <family val="3"/>
            <charset val="128"/>
          </rPr>
          <t>必ず種類を選択してください。
出場トーナメントが変わります！</t>
        </r>
      </text>
    </comment>
    <comment ref="AJ132" authorId="0" shapeId="0" xr:uid="{00000000-0006-0000-0000-00001C01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高校生は学年を入力してください。
社会人は，年齢を入力してください。</t>
        </r>
      </text>
    </comment>
    <comment ref="AN132" authorId="0" shapeId="0" xr:uid="{00000000-0006-0000-0000-00001D010000}">
      <text>
        <r>
          <rPr>
            <b/>
            <sz val="9"/>
            <color indexed="81"/>
            <rFont val="ＭＳ Ｐゴシック"/>
            <family val="3"/>
            <charset val="128"/>
          </rPr>
          <t>高校Ｄは１～４
青年Ｄは２１～３６
成年Ｄは４１～５６
壮年Ｄは６１～７６
実年Ｄは８１～９６
の順に入力してください</t>
        </r>
      </text>
    </comment>
    <comment ref="AT132" authorId="0" shapeId="0" xr:uid="{00000000-0006-0000-0000-00001E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AX132" authorId="0" shapeId="0" xr:uid="{00000000-0006-0000-0000-00001F010000}">
      <text>
        <r>
          <rPr>
            <b/>
            <sz val="9"/>
            <color indexed="81"/>
            <rFont val="ＭＳ Ｐゴシック"/>
            <family val="3"/>
            <charset val="128"/>
          </rPr>
          <t>高校Ｓは１～８
青年Ｓは２１～３６
成年Ｓは４１～５６
壮年Ｓは６１～７６
実年Ｓは８１～９６
の順に入力してください</t>
        </r>
      </text>
    </comment>
    <comment ref="BD132" authorId="0" shapeId="0" xr:uid="{00000000-0006-0000-0000-00002001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高校生　４複８単</t>
        </r>
      </text>
    </comment>
    <comment ref="BH132" authorId="0" shapeId="0" xr:uid="{00000000-0006-0000-0000-00002101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個人戦のチーム名になります。
</t>
        </r>
        <r>
          <rPr>
            <b/>
            <sz val="9"/>
            <color indexed="10"/>
            <rFont val="ＭＳ Ｐゴシック"/>
            <family val="3"/>
            <charset val="128"/>
          </rPr>
          <t>所属名と異なる選手は必ず記入してください。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P10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高校男女：4000円
一般男子：5000円
一般女子：4000円</t>
        </r>
      </text>
    </comment>
    <comment ref="AE10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<sst xmlns="http://schemas.openxmlformats.org/spreadsheetml/2006/main" count="420" uniqueCount="211">
  <si>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</si>
  <si>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</si>
  <si>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</si>
  <si>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</si>
  <si>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</si>
  <si>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</si>
  <si>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</si>
  <si>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</si>
  <si>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</si>
  <si>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</si>
  <si>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</si>
  <si>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</si>
  <si>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</si>
  <si>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</si>
  <si>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団体戦</t>
    <rPh sb="0" eb="3">
      <t>ダンタイセン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</si>
  <si>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</si>
  <si>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</si>
  <si>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</si>
  <si>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区分</t>
    <rPh sb="0" eb="2">
      <t>クブン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</si>
  <si>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</si>
  <si>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</si>
  <si>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</si>
  <si>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種目１９</t>
    <rPh sb="0" eb="2">
      <t>シュモク</t>
    </rPh>
    <phoneticPr fontId="3"/>
  </si>
  <si>
    <t>種目２０</t>
    <rPh sb="0" eb="2">
      <t>シュモク</t>
    </rPh>
    <phoneticPr fontId="3"/>
  </si>
  <si>
    <t>共通Ｄ</t>
    <rPh sb="0" eb="2">
      <t>キョウツウ</t>
    </rPh>
    <phoneticPr fontId="3"/>
  </si>
  <si>
    <t>一年Ｄ</t>
    <rPh sb="0" eb="2">
      <t>イチネン</t>
    </rPh>
    <phoneticPr fontId="3"/>
  </si>
  <si>
    <t>共通Ｓ</t>
    <rPh sb="0" eb="2">
      <t>キョウツウ</t>
    </rPh>
    <phoneticPr fontId="3"/>
  </si>
  <si>
    <t>一年Ｓ</t>
    <rPh sb="0" eb="2">
      <t>イチネン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</si>
  <si>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</si>
  <si>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</si>
  <si>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</si>
  <si>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</si>
  <si>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</si>
  <si>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※　今年度より登録費は指定の口座に振り込み，「振込金受領書」の写しを必ず同封してください。</t>
    <rPh sb="2" eb="5">
      <t>コンネンド</t>
    </rPh>
    <rPh sb="7" eb="9">
      <t>トウロク</t>
    </rPh>
    <rPh sb="9" eb="10">
      <t>ヒ</t>
    </rPh>
    <rPh sb="11" eb="13">
      <t>シテイ</t>
    </rPh>
    <rPh sb="14" eb="16">
      <t>コウザ</t>
    </rPh>
    <rPh sb="17" eb="18">
      <t>フ</t>
    </rPh>
    <rPh sb="19" eb="20">
      <t>コ</t>
    </rPh>
    <rPh sb="23" eb="25">
      <t>フリコミ</t>
    </rPh>
    <rPh sb="25" eb="26">
      <t>キン</t>
    </rPh>
    <rPh sb="26" eb="29">
      <t>ジュリョウショ</t>
    </rPh>
    <rPh sb="31" eb="32">
      <t>ウツ</t>
    </rPh>
    <rPh sb="34" eb="35">
      <t>カナラ</t>
    </rPh>
    <rPh sb="36" eb="3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</si>
  <si>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</si>
  <si>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</si>
  <si>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</si>
  <si>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</si>
  <si>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</si>
  <si>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</si>
  <si>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</si>
  <si>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</si>
  <si>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</si>
  <si>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○</t>
    <phoneticPr fontId="3"/>
  </si>
  <si>
    <t>申込書へ</t>
    <rPh sb="0" eb="3">
      <t>モウシコミショ</t>
    </rPh>
    <phoneticPr fontId="3"/>
  </si>
  <si>
    <t>記入例へ</t>
    <rPh sb="0" eb="2">
      <t>キニュウ</t>
    </rPh>
    <rPh sb="2" eb="3">
      <t>レイ</t>
    </rPh>
    <phoneticPr fontId="3"/>
  </si>
  <si>
    <t>○</t>
  </si>
  <si>
    <t>平岡旭洋</t>
    <rPh sb="0" eb="4">
      <t>ヒラオカテルヒロ</t>
    </rPh>
    <phoneticPr fontId="3"/>
  </si>
  <si>
    <t>かごしま</t>
    <phoneticPr fontId="3"/>
  </si>
  <si>
    <t>川辺</t>
    <rPh sb="0" eb="2">
      <t>カワナベ</t>
    </rPh>
    <phoneticPr fontId="3"/>
  </si>
  <si>
    <t>かわなべ</t>
    <phoneticPr fontId="3"/>
  </si>
  <si>
    <t>指宿</t>
    <rPh sb="0" eb="2">
      <t>イブスキ</t>
    </rPh>
    <phoneticPr fontId="3"/>
  </si>
  <si>
    <t>いぶすき</t>
    <phoneticPr fontId="3"/>
  </si>
  <si>
    <t>川薩</t>
    <rPh sb="0" eb="1">
      <t>カワ</t>
    </rPh>
    <rPh sb="1" eb="2">
      <t>サツ</t>
    </rPh>
    <phoneticPr fontId="3"/>
  </si>
  <si>
    <t>せんさつ</t>
    <phoneticPr fontId="3"/>
  </si>
  <si>
    <t>出水</t>
    <rPh sb="0" eb="2">
      <t>イズミ</t>
    </rPh>
    <phoneticPr fontId="3"/>
  </si>
  <si>
    <t>いずみ</t>
    <phoneticPr fontId="3"/>
  </si>
  <si>
    <t>姶良</t>
    <rPh sb="0" eb="2">
      <t>アイラ</t>
    </rPh>
    <phoneticPr fontId="3"/>
  </si>
  <si>
    <t>あいら</t>
    <phoneticPr fontId="3"/>
  </si>
  <si>
    <t>肝属</t>
    <rPh sb="0" eb="2">
      <t>キモツキ</t>
    </rPh>
    <phoneticPr fontId="3"/>
  </si>
  <si>
    <t>きもつき</t>
    <phoneticPr fontId="3"/>
  </si>
  <si>
    <t>曽於</t>
    <rPh sb="0" eb="2">
      <t>ソオ</t>
    </rPh>
    <phoneticPr fontId="3"/>
  </si>
  <si>
    <t>そお</t>
    <phoneticPr fontId="3"/>
  </si>
  <si>
    <t>○</t>
    <phoneticPr fontId="3"/>
  </si>
  <si>
    <t>090</t>
    <phoneticPr fontId="3"/>
  </si>
  <si>
    <t>7465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</si>
  <si>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</si>
  <si>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</si>
  <si>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１枚目に戻る</t>
    <rPh sb="1" eb="3">
      <t>マイメ</t>
    </rPh>
    <rPh sb="4" eb="5">
      <t>モド</t>
    </rPh>
    <phoneticPr fontId="3"/>
  </si>
  <si>
    <t>2枚目の作成</t>
    <rPh sb="1" eb="3">
      <t>マイメ</t>
    </rPh>
    <rPh sb="4" eb="6">
      <t>サクセイ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</si>
  <si>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</si>
  <si>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</si>
  <si>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振込者名</t>
    <phoneticPr fontId="3"/>
  </si>
  <si>
    <t>例３</t>
    <rPh sb="0" eb="1">
      <t>レイ</t>
    </rPh>
    <phoneticPr fontId="3"/>
  </si>
  <si>
    <t>三郎</t>
    <rPh sb="0" eb="2">
      <t>サブロウ</t>
    </rPh>
    <phoneticPr fontId="3"/>
  </si>
  <si>
    <t>Ａ</t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</si>
  <si>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</si>
  <si>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○○会社</t>
    <rPh sb="2" eb="4">
      <t>カイシャ</t>
    </rPh>
    <phoneticPr fontId="3"/>
  </si>
  <si>
    <t>※２枚以上の申し込みの場合，2枚目の作成の欄をクリックしＮｏ．２を作成してください。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8" eb="20">
      <t>サクセイ</t>
    </rPh>
    <rPh sb="21" eb="22">
      <t>ラン</t>
    </rPh>
    <rPh sb="33" eb="35">
      <t>サクセイ</t>
    </rPh>
    <phoneticPr fontId="3"/>
  </si>
  <si>
    <t>○○クラブ</t>
    <phoneticPr fontId="3"/>
  </si>
  <si>
    <t>○○クラブ</t>
    <phoneticPr fontId="3"/>
  </si>
  <si>
    <t>高校Ｄ</t>
    <rPh sb="0" eb="2">
      <t>コウコウ</t>
    </rPh>
    <phoneticPr fontId="3"/>
  </si>
  <si>
    <t>青年Ｄ</t>
    <rPh sb="0" eb="2">
      <t>セイネン</t>
    </rPh>
    <phoneticPr fontId="3"/>
  </si>
  <si>
    <t>成年Ｄ</t>
    <rPh sb="0" eb="1">
      <t>ナル</t>
    </rPh>
    <rPh sb="1" eb="2">
      <t>ネン</t>
    </rPh>
    <phoneticPr fontId="3"/>
  </si>
  <si>
    <t>壮年Ｄ</t>
    <rPh sb="0" eb="2">
      <t>ソウネン</t>
    </rPh>
    <phoneticPr fontId="3"/>
  </si>
  <si>
    <t>実年Ｄ</t>
    <rPh sb="0" eb="1">
      <t>ジツ</t>
    </rPh>
    <rPh sb="1" eb="2">
      <t>ネン</t>
    </rPh>
    <phoneticPr fontId="3"/>
  </si>
  <si>
    <t>高校Ｓ</t>
    <rPh sb="0" eb="2">
      <t>コウコウ</t>
    </rPh>
    <phoneticPr fontId="3"/>
  </si>
  <si>
    <t>青年Ｓ</t>
    <rPh sb="0" eb="2">
      <t>セイネン</t>
    </rPh>
    <phoneticPr fontId="3"/>
  </si>
  <si>
    <t>成年Ｓ</t>
    <rPh sb="0" eb="1">
      <t>ナル</t>
    </rPh>
    <rPh sb="1" eb="2">
      <t>ネン</t>
    </rPh>
    <phoneticPr fontId="3"/>
  </si>
  <si>
    <t>壮年Ｓ</t>
    <rPh sb="0" eb="2">
      <t>ソウネン</t>
    </rPh>
    <phoneticPr fontId="3"/>
  </si>
  <si>
    <t>実年Ｓ</t>
    <rPh sb="0" eb="1">
      <t>ジツ</t>
    </rPh>
    <rPh sb="1" eb="2">
      <t>ネン</t>
    </rPh>
    <phoneticPr fontId="3"/>
  </si>
  <si>
    <t>年齢</t>
    <rPh sb="0" eb="2">
      <t>ネンレイ</t>
    </rPh>
    <phoneticPr fontId="3"/>
  </si>
  <si>
    <t>種類</t>
    <rPh sb="0" eb="2">
      <t>シュルイ</t>
    </rPh>
    <phoneticPr fontId="3"/>
  </si>
  <si>
    <t>一般</t>
    <rPh sb="0" eb="2">
      <t>イッパン</t>
    </rPh>
    <phoneticPr fontId="3"/>
  </si>
  <si>
    <t>高校Ａ</t>
    <rPh sb="0" eb="2">
      <t>コウコウ</t>
    </rPh>
    <phoneticPr fontId="3"/>
  </si>
  <si>
    <t>高校Ｂ</t>
    <rPh sb="0" eb="2">
      <t>コウコウ</t>
    </rPh>
    <phoneticPr fontId="3"/>
  </si>
  <si>
    <t>○○高校</t>
    <rPh sb="2" eb="4">
      <t>コウコウ</t>
    </rPh>
    <phoneticPr fontId="3"/>
  </si>
  <si>
    <t>鹿児島県春季バドミントン選手権大会</t>
    <phoneticPr fontId="3"/>
  </si>
  <si>
    <t>上記の者は本校の生徒で、標記大会に出場することを認め大会参加を申し込みます。（高校生は必須）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phoneticPr fontId="3"/>
  </si>
  <si>
    <t>青年Ｄ</t>
    <phoneticPr fontId="3"/>
  </si>
  <si>
    <t>参加申込書</t>
    <phoneticPr fontId="3"/>
  </si>
  <si>
    <t>Ｎｏ．1</t>
    <phoneticPr fontId="3"/>
  </si>
  <si>
    <t>印</t>
    <phoneticPr fontId="3"/>
  </si>
  <si>
    <t>携帯番号</t>
    <phoneticPr fontId="3"/>
  </si>
  <si>
    <t>-</t>
    <phoneticPr fontId="3"/>
  </si>
  <si>
    <t>ふりがな
（姓のみ）</t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</si>
  <si>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</si>
  <si>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Ｂ</t>
    <phoneticPr fontId="3"/>
  </si>
  <si>
    <t>かごしま（た）</t>
    <phoneticPr fontId="3"/>
  </si>
  <si>
    <t>○</t>
    <phoneticPr fontId="3"/>
  </si>
  <si>
    <t>かごしま（じ）</t>
    <phoneticPr fontId="3"/>
  </si>
  <si>
    <t>Ａ</t>
    <phoneticPr fontId="3"/>
  </si>
  <si>
    <t>かごしま（さ）</t>
    <phoneticPr fontId="3"/>
  </si>
  <si>
    <t>Ｎｏ．２</t>
    <phoneticPr fontId="3"/>
  </si>
  <si>
    <t>学年
(年齢)</t>
    <rPh sb="0" eb="2">
      <t>ガクネン</t>
    </rPh>
    <rPh sb="4" eb="6">
      <t>ネンレイ</t>
    </rPh>
    <phoneticPr fontId="3"/>
  </si>
  <si>
    <t>重松</t>
    <rPh sb="0" eb="2">
      <t>シゲマツ</t>
    </rPh>
    <phoneticPr fontId="3"/>
  </si>
  <si>
    <t>に送付してください。（最新版をダウンロードして使用すること）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</si>
  <si>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</si>
  <si>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</si>
  <si>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</si>
  <si>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</si>
  <si>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</si>
  <si>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</si>
  <si>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※　上記の参加申込書のデータを</t>
    <rPh sb="2" eb="4">
      <t>ジョウキ</t>
    </rPh>
    <rPh sb="5" eb="7">
      <t>サンカ</t>
    </rPh>
    <rPh sb="7" eb="10">
      <t>モウシコミショ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</si>
  <si>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</si>
  <si>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</si>
  <si>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</si>
  <si>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kagoshimakoutairen@yahoo.co.jp</t>
    <phoneticPr fontId="3"/>
  </si>
  <si>
    <t>〒８９９-５２４１
姶良市加治木町木田１６３５－３７
重松 徹　　宛</t>
    <rPh sb="12" eb="13">
      <t>シ</t>
    </rPh>
    <phoneticPr fontId="3"/>
  </si>
  <si>
    <t>０９０－２５８７－５９４４</t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</si>
  <si>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</si>
  <si>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</si>
  <si>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</si>
  <si>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</si>
  <si>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odauf@po5.synapse.ne.jp</t>
    <phoneticPr fontId="3"/>
  </si>
  <si>
    <t>※　「振込金受領書」の写しを必ず同封してください。（登録の振込金受取書に関しては、高校生は郵送する必要はありません。）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rPh sb="26" eb="28">
      <t>トウロク</t>
    </rPh>
    <rPh sb="29" eb="31">
      <t>フリコミ</t>
    </rPh>
    <rPh sb="31" eb="32">
      <t>キン</t>
    </rPh>
    <rPh sb="32" eb="35">
      <t>ウケトリショ</t>
    </rPh>
    <rPh sb="36" eb="37">
      <t>カン</t>
    </rPh>
    <rPh sb="41" eb="44">
      <t>コウコウセイ</t>
    </rPh>
    <rPh sb="45" eb="47">
      <t>ユウソウ</t>
    </rPh>
    <rPh sb="49" eb="51">
      <t>ヒツヨウ</t>
    </rPh>
    <phoneticPr fontId="3"/>
  </si>
  <si>
    <t>ＦＡＸ番号</t>
    <rPh sb="3" eb="5">
      <t>バンゴウ</t>
    </rPh>
    <phoneticPr fontId="3"/>
  </si>
  <si>
    <t>に送信してください。（最新版をダウンロードして使用すること）</t>
    <rPh sb="1" eb="3">
      <t>ソウシン</t>
    </rPh>
    <phoneticPr fontId="3"/>
  </si>
  <si>
    <t>上記の者は本校の生徒で、標記大会に出場することを認めます。（高校生は必須）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3"/>
  </si>
  <si>
    <t>上記の者は本校の生徒で、標記大会に出場することを認めます。（高校生は必須）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コウコウ</t>
    </rPh>
    <rPh sb="32" eb="33">
      <t>ショウ</t>
    </rPh>
    <rPh sb="34" eb="36">
      <t>ヒッス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</si>
  <si>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</si>
  <si>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</si>
  <si>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</si>
  <si>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</si>
  <si>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</si>
  <si>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</si>
  <si>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高校A</t>
    <rPh sb="0" eb="2">
      <t>コウコウ</t>
    </rPh>
    <phoneticPr fontId="3"/>
  </si>
  <si>
    <t>高校B</t>
    <rPh sb="0" eb="2">
      <t>コウコウ</t>
    </rPh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</si>
  <si>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</si>
  <si>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</si>
  <si>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</si>
  <si>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</si>
  <si>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です。何かあれば上記メールアドレスにメールにて連絡をお願いします。</t>
    <phoneticPr fontId="3"/>
  </si>
  <si>
    <t>所属名</t>
    <rPh sb="0" eb="3">
      <t>ショゾクメイ</t>
    </rPh>
    <phoneticPr fontId="3"/>
  </si>
  <si>
    <t>参加料振込額</t>
    <rPh sb="3" eb="5">
      <t>フリコミ</t>
    </rPh>
    <rPh sb="5" eb="6">
      <t>ガク</t>
    </rPh>
    <phoneticPr fontId="3"/>
  </si>
  <si>
    <t>団体</t>
    <rPh sb="0" eb="2">
      <t>ダンタイ</t>
    </rPh>
    <phoneticPr fontId="3"/>
  </si>
  <si>
    <t>S</t>
    <phoneticPr fontId="3"/>
  </si>
  <si>
    <t>合計</t>
    <rPh sb="0" eb="2">
      <t>ゴウケイ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</si>
  <si>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</si>
  <si>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</si>
  <si>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</si>
  <si>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</si>
  <si>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</si>
  <si>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</si>
  <si>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</si>
  <si>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</si>
  <si>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</si>
  <si>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</si>
  <si>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</si>
  <si>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</si>
  <si>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</si>
  <si>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</si>
  <si>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</si>
  <si>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</si>
  <si>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</si>
  <si>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</si>
  <si>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</si>
  <si>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</si>
  <si>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</si>
  <si>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</si>
  <si>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</si>
  <si>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</si>
  <si>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</si>
  <si>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鬼塚</t>
    <rPh sb="0" eb="2">
      <t>オニツカ</t>
    </rPh>
    <phoneticPr fontId="3"/>
  </si>
  <si>
    <t>〒８９２-０８６３
鹿児島市西坂元町５８－１
鹿児島商業高校　　鬼塚 敦義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4">
      <t>オニツカ</t>
    </rPh>
    <rPh sb="35" eb="37">
      <t>アツヨシ</t>
    </rPh>
    <phoneticPr fontId="3"/>
  </si>
  <si>
    <t>kagoshimabad@yahoo.co.jp</t>
    <phoneticPr fontId="3"/>
  </si>
  <si>
    <t>０９０－８６６１－３９８６</t>
    <phoneticPr fontId="3"/>
  </si>
  <si>
    <t>〒８９０-００８２
鹿児島市紫原３－４４－５
小田 稔　　宛</t>
    <phoneticPr fontId="3"/>
  </si>
  <si>
    <t>０９０－２５８９－６１０８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</si>
  <si>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</si>
  <si>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</si>
  <si>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鹿児島工業高</t>
    <rPh sb="0" eb="3">
      <t>カゴシマ</t>
    </rPh>
    <rPh sb="3" eb="5">
      <t>コウギョウ</t>
    </rPh>
    <rPh sb="5" eb="6">
      <t>コウ</t>
    </rPh>
    <phoneticPr fontId="3"/>
  </si>
  <si>
    <t>099</t>
    <phoneticPr fontId="3"/>
  </si>
  <si>
    <t>222</t>
    <phoneticPr fontId="3"/>
  </si>
  <si>
    <t>9206</t>
    <phoneticPr fontId="3"/>
  </si>
  <si>
    <t>9632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</si>
  <si>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</si>
  <si>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</si>
  <si>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kagoshima2016sougou@yahoo.co.jp</t>
    <phoneticPr fontId="3"/>
  </si>
  <si>
    <t>※　団体戦にエントリーするチームは必ずご記入下さい。（エントリーのない方は，ベンチ入り出来ません）</t>
    <rPh sb="2" eb="5">
      <t>ダンタイセン</t>
    </rPh>
    <rPh sb="17" eb="18">
      <t>カナラ</t>
    </rPh>
    <rPh sb="20" eb="22">
      <t>キニュウ</t>
    </rPh>
    <rPh sb="22" eb="23">
      <t>クダ</t>
    </rPh>
    <rPh sb="35" eb="36">
      <t>カタ</t>
    </rPh>
    <rPh sb="41" eb="42">
      <t>イ</t>
    </rPh>
    <rPh sb="43" eb="45">
      <t>デキ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</si>
  <si>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</si>
  <si>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</si>
  <si>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</si>
  <si>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令和</t>
    <rPh sb="0" eb="2">
      <t>レイワ</t>
    </rPh>
    <phoneticPr fontId="3"/>
  </si>
  <si>
    <t>●一般参加申込書のデーターは　 kenbadtouroku@yahoo.co.jp 　に送付して下さい。</t>
    <rPh sb="1" eb="3">
      <t>イッパン</t>
    </rPh>
    <rPh sb="3" eb="5">
      <t>サンカ</t>
    </rPh>
    <rPh sb="5" eb="7">
      <t>モウシコ</t>
    </rPh>
    <rPh sb="7" eb="8">
      <t>ショ</t>
    </rPh>
    <rPh sb="44" eb="46">
      <t>ソウフ</t>
    </rPh>
    <rPh sb="48" eb="49">
      <t>クダ</t>
    </rPh>
    <phoneticPr fontId="3"/>
  </si>
  <si>
    <t>満石</t>
    <rPh sb="0" eb="2">
      <t>ミツイシ</t>
    </rPh>
    <phoneticPr fontId="3"/>
  </si>
  <si>
    <t>参加料
振込額</t>
    <rPh sb="4" eb="6">
      <t>フリコミ</t>
    </rPh>
    <rPh sb="6" eb="7">
      <t>ガク</t>
    </rPh>
    <phoneticPr fontId="3"/>
  </si>
  <si>
    <t>例</t>
    <rPh sb="0" eb="1">
      <t>レイ</t>
    </rPh>
    <phoneticPr fontId="3"/>
  </si>
  <si>
    <t>です。何かあれば携帯　080-1761-5575　に連絡をお願いします。</t>
    <rPh sb="8" eb="10">
      <t>ケイタイ</t>
    </rPh>
    <phoneticPr fontId="3"/>
  </si>
  <si>
    <t>●高校生参加申込書のデーターは　douzono_kba@yahoo.co.jp に送付して下さい。</t>
    <rPh sb="1" eb="3">
      <t>コウコウ</t>
    </rPh>
    <rPh sb="3" eb="4">
      <t>セイ</t>
    </rPh>
    <rPh sb="4" eb="6">
      <t>サンカ</t>
    </rPh>
    <rPh sb="6" eb="8">
      <t>モウシコ</t>
    </rPh>
    <rPh sb="8" eb="9">
      <t>ショ</t>
    </rPh>
    <rPh sb="41" eb="43">
      <t>ソウフ</t>
    </rPh>
    <rPh sb="45" eb="46">
      <t>クダ</t>
    </rPh>
    <phoneticPr fontId="3"/>
  </si>
  <si>
    <r>
      <t>鹿児島県春季バドミントン選手権大会</t>
    </r>
    <r>
      <rPr>
        <b/>
        <sz val="14"/>
        <color rgb="FFFF0000"/>
        <rFont val="ＭＳ Ｐゴシック"/>
        <family val="3"/>
        <charset val="128"/>
      </rPr>
      <t>（個人）</t>
    </r>
    <rPh sb="18" eb="20">
      <t>コジン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</si>
</sst>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1"/>
      <color theme="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12"/>
      <color rgb="FFFF0000"/>
      <name val="ＭＳ Ｐ明朝"/>
      <family val="1"/>
      <charset val="128"/>
    </font>
    <font>
      <b/>
      <sz val="16"/>
      <color rgb="FFFF0000"/>
      <name val="HG創英角ﾎﾟｯﾌﾟ体"/>
      <family val="3"/>
      <charset val="128"/>
    </font>
    <font>
      <b/>
      <sz val="14"/>
      <color rgb="FFFF0000"/>
      <name val="HG創英角ﾎﾟｯﾌﾟ体"/>
      <family val="3"/>
      <charset val="128"/>
    </font>
    <font>
      <b/>
      <sz val="14"/>
      <color rgb="FFFF0000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28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top" wrapTex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1" xfId="0" applyBorder="1" applyAlignment="1">
      <alignment vertical="center" wrapText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24" borderId="11" xfId="0" applyFill="1" applyBorder="1" applyAlignment="1" applyProtection="1">
      <alignment horizontal="left" vertical="center" indent="1"/>
    </xf>
    <xf numFmtId="0" fontId="0" fillId="25" borderId="1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5" fillId="0" borderId="0" xfId="0" applyFont="1" applyProtection="1">
      <alignment vertical="center"/>
      <protection hidden="1"/>
    </xf>
    <xf numFmtId="0" fontId="39" fillId="0" borderId="0" xfId="0" applyFont="1" applyFill="1" applyBorder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 textRotation="255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Border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1" xfId="0" applyFont="1" applyFill="1" applyBorder="1" applyAlignment="1">
      <alignment vertical="center" wrapText="1"/>
    </xf>
    <xf numFmtId="0" fontId="0" fillId="29" borderId="11" xfId="0" applyFill="1" applyBorder="1" applyAlignment="1">
      <alignment vertical="center"/>
    </xf>
    <xf numFmtId="0" fontId="0" fillId="0" borderId="11" xfId="0" applyBorder="1">
      <alignment vertical="center"/>
    </xf>
    <xf numFmtId="0" fontId="41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Protection="1">
      <alignment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14" fontId="39" fillId="0" borderId="0" xfId="0" applyNumberFormat="1" applyFont="1" applyBorder="1" applyProtection="1">
      <alignment vertical="center"/>
      <protection hidden="1"/>
    </xf>
    <xf numFmtId="14" fontId="42" fillId="0" borderId="0" xfId="0" applyNumberFormat="1" applyFont="1" applyBorder="1" applyProtection="1">
      <alignment vertical="center"/>
      <protection hidden="1"/>
    </xf>
    <xf numFmtId="0" fontId="39" fillId="0" borderId="0" xfId="0" applyFont="1" applyBorder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center" vertical="center" shrinkToFit="1"/>
      <protection hidden="1"/>
    </xf>
    <xf numFmtId="0" fontId="46" fillId="0" borderId="0" xfId="0" applyFont="1" applyBorder="1" applyAlignment="1" applyProtection="1">
      <alignment horizontal="center" vertical="center" wrapText="1"/>
      <protection hidden="1"/>
    </xf>
    <xf numFmtId="0" fontId="47" fillId="0" borderId="0" xfId="0" applyFont="1" applyBorder="1" applyAlignment="1" applyProtection="1">
      <alignment horizontal="center" vertical="center" wrapText="1"/>
      <protection hidden="1"/>
    </xf>
    <xf numFmtId="0" fontId="15" fillId="28" borderId="0" xfId="28" applyFont="1" applyFill="1" applyAlignment="1" applyProtection="1">
      <alignment horizontal="center" vertical="center"/>
    </xf>
    <xf numFmtId="0" fontId="15" fillId="28" borderId="0" xfId="28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horizontal="left" vertical="center" shrinkToFit="1"/>
      <protection hidden="1"/>
    </xf>
    <xf numFmtId="0" fontId="12" fillId="26" borderId="11" xfId="0" applyFont="1" applyFill="1" applyBorder="1" applyAlignment="1" applyProtection="1">
      <alignment horizontal="center" vertical="center" shrinkToFit="1"/>
      <protection locked="0"/>
    </xf>
    <xf numFmtId="0" fontId="12" fillId="26" borderId="15" xfId="0" applyFont="1" applyFill="1" applyBorder="1" applyAlignment="1" applyProtection="1">
      <alignment horizontal="center" vertical="center" shrinkToFit="1"/>
      <protection locked="0"/>
    </xf>
    <xf numFmtId="0" fontId="12" fillId="26" borderId="16" xfId="0" applyFont="1" applyFill="1" applyBorder="1" applyAlignment="1" applyProtection="1">
      <alignment horizontal="center" vertical="center" shrinkToFit="1"/>
      <protection locked="0"/>
    </xf>
    <xf numFmtId="0" fontId="12" fillId="26" borderId="17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</xf>
    <xf numFmtId="0" fontId="17" fillId="0" borderId="16" xfId="0" applyFont="1" applyBorder="1" applyAlignment="1" applyProtection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</xf>
    <xf numFmtId="49" fontId="38" fillId="29" borderId="24" xfId="0" applyNumberFormat="1" applyFont="1" applyFill="1" applyBorder="1" applyAlignment="1" applyProtection="1">
      <alignment horizontal="center" vertical="center" shrinkToFit="1"/>
      <protection locked="0"/>
    </xf>
    <xf numFmtId="49" fontId="38" fillId="29" borderId="25" xfId="0" applyNumberFormat="1" applyFont="1" applyFill="1" applyBorder="1" applyAlignment="1" applyProtection="1">
      <alignment horizontal="center" vertical="center" shrinkToFit="1"/>
      <protection locked="0"/>
    </xf>
    <xf numFmtId="49" fontId="38" fillId="29" borderId="3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 shrinkToFit="1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15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44" fillId="29" borderId="24" xfId="0" applyFont="1" applyFill="1" applyBorder="1" applyAlignment="1" applyProtection="1">
      <alignment horizontal="center" vertical="center"/>
      <protection locked="0"/>
    </xf>
    <xf numFmtId="0" fontId="44" fillId="29" borderId="25" xfId="0" applyFont="1" applyFill="1" applyBorder="1" applyAlignment="1" applyProtection="1">
      <alignment horizontal="center" vertical="center"/>
      <protection locked="0"/>
    </xf>
    <xf numFmtId="0" fontId="44" fillId="29" borderId="26" xfId="0" applyFont="1" applyFill="1" applyBorder="1" applyAlignment="1" applyProtection="1">
      <alignment horizontal="center" vertical="center"/>
      <protection locked="0"/>
    </xf>
    <xf numFmtId="0" fontId="45" fillId="0" borderId="37" xfId="0" applyFont="1" applyBorder="1" applyAlignment="1">
      <alignment horizontal="center" vertical="center" shrinkToFit="1"/>
    </xf>
    <xf numFmtId="0" fontId="45" fillId="0" borderId="34" xfId="0" applyFont="1" applyBorder="1" applyAlignment="1">
      <alignment horizontal="center" vertical="center" shrinkToFit="1"/>
    </xf>
    <xf numFmtId="0" fontId="4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43" fillId="0" borderId="0" xfId="0" applyFont="1" applyAlignment="1">
      <alignment horizontal="left" vertical="center" shrinkToFit="1"/>
    </xf>
    <xf numFmtId="0" fontId="38" fillId="29" borderId="24" xfId="0" applyFont="1" applyFill="1" applyBorder="1" applyAlignment="1" applyProtection="1">
      <alignment horizontal="center" vertical="center" shrinkToFit="1"/>
      <protection locked="0"/>
    </xf>
    <xf numFmtId="0" fontId="38" fillId="29" borderId="25" xfId="0" applyFont="1" applyFill="1" applyBorder="1" applyAlignment="1" applyProtection="1">
      <alignment horizontal="center" vertical="center" shrinkToFit="1"/>
      <protection locked="0"/>
    </xf>
    <xf numFmtId="0" fontId="38" fillId="29" borderId="26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2" fillId="24" borderId="11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12" fillId="24" borderId="0" xfId="0" applyFont="1" applyFill="1" applyBorder="1" applyAlignment="1" applyProtection="1">
      <alignment horizontal="right" vertical="center" shrinkToFit="1"/>
      <protection locked="0"/>
    </xf>
    <xf numFmtId="0" fontId="12" fillId="24" borderId="14" xfId="0" applyFont="1" applyFill="1" applyBorder="1" applyAlignment="1" applyProtection="1">
      <alignment horizontal="right" vertical="center" shrinkToFit="1"/>
      <protection locked="0"/>
    </xf>
    <xf numFmtId="0" fontId="8" fillId="24" borderId="0" xfId="0" applyFont="1" applyFill="1" applyBorder="1" applyAlignment="1" applyProtection="1">
      <alignment horizontal="center" vertical="center"/>
      <protection locked="0"/>
    </xf>
    <xf numFmtId="0" fontId="8" fillId="24" borderId="1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2" fillId="24" borderId="14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 applyProtection="1">
      <alignment horizontal="left" vertical="center" shrinkToFit="1"/>
    </xf>
    <xf numFmtId="0" fontId="5" fillId="0" borderId="16" xfId="0" applyFont="1" applyBorder="1" applyAlignment="1" applyProtection="1">
      <alignment horizontal="left" vertical="center" shrinkToFit="1"/>
    </xf>
    <xf numFmtId="0" fontId="5" fillId="0" borderId="17" xfId="0" applyFont="1" applyBorder="1" applyAlignment="1" applyProtection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13" fillId="0" borderId="15" xfId="0" applyFont="1" applyBorder="1" applyAlignment="1">
      <alignment horizontal="distributed" vertical="center" wrapText="1"/>
    </xf>
    <xf numFmtId="0" fontId="13" fillId="0" borderId="16" xfId="0" applyFont="1" applyBorder="1" applyAlignment="1">
      <alignment horizontal="distributed" vertical="center"/>
    </xf>
    <xf numFmtId="0" fontId="8" fillId="0" borderId="15" xfId="0" applyFont="1" applyFill="1" applyBorder="1" applyAlignment="1" applyProtection="1">
      <alignment horizontal="center" vertic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horizontal="center" vertical="center" shrinkToFit="1"/>
    </xf>
    <xf numFmtId="0" fontId="5" fillId="0" borderId="15" xfId="0" applyNumberFormat="1" applyFont="1" applyBorder="1" applyAlignment="1" applyProtection="1">
      <alignment horizontal="distributed" vertical="center"/>
    </xf>
    <xf numFmtId="0" fontId="5" fillId="0" borderId="16" xfId="0" applyNumberFormat="1" applyFont="1" applyBorder="1" applyAlignment="1" applyProtection="1">
      <alignment horizontal="distributed" vertical="center"/>
    </xf>
    <xf numFmtId="0" fontId="5" fillId="0" borderId="17" xfId="0" applyNumberFormat="1" applyFont="1" applyBorder="1" applyAlignment="1" applyProtection="1">
      <alignment horizontal="distributed" vertical="center"/>
    </xf>
    <xf numFmtId="0" fontId="12" fillId="0" borderId="15" xfId="0" applyNumberFormat="1" applyFont="1" applyFill="1" applyBorder="1" applyAlignment="1" applyProtection="1">
      <alignment horizontal="left" vertical="center" shrinkToFit="1"/>
    </xf>
    <xf numFmtId="0" fontId="12" fillId="0" borderId="16" xfId="0" applyNumberFormat="1" applyFont="1" applyFill="1" applyBorder="1" applyAlignment="1" applyProtection="1">
      <alignment horizontal="left" vertical="center" shrinkToFit="1"/>
    </xf>
    <xf numFmtId="0" fontId="12" fillId="0" borderId="17" xfId="0" applyNumberFormat="1" applyFont="1" applyFill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</xf>
    <xf numFmtId="0" fontId="37" fillId="0" borderId="26" xfId="0" applyFont="1" applyBorder="1" applyAlignment="1" applyProtection="1">
      <alignment horizontal="center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12" fillId="26" borderId="21" xfId="0" applyFont="1" applyFill="1" applyBorder="1" applyAlignment="1" applyProtection="1">
      <alignment horizontal="center" vertical="center" shrinkToFit="1"/>
      <protection locked="0"/>
    </xf>
    <xf numFmtId="0" fontId="12" fillId="26" borderId="14" xfId="0" applyFont="1" applyFill="1" applyBorder="1" applyAlignment="1" applyProtection="1">
      <alignment horizontal="center" vertical="center" shrinkToFit="1"/>
      <protection locked="0"/>
    </xf>
    <xf numFmtId="0" fontId="12" fillId="26" borderId="22" xfId="0" applyFont="1" applyFill="1" applyBorder="1" applyAlignment="1" applyProtection="1">
      <alignment horizontal="center" vertical="center" shrinkToFit="1"/>
      <protection locked="0"/>
    </xf>
    <xf numFmtId="0" fontId="12" fillId="26" borderId="33" xfId="0" applyFont="1" applyFill="1" applyBorder="1" applyAlignment="1" applyProtection="1">
      <alignment horizontal="center" vertical="center" shrinkToFit="1"/>
      <protection locked="0"/>
    </xf>
    <xf numFmtId="0" fontId="12" fillId="26" borderId="34" xfId="0" applyFont="1" applyFill="1" applyBorder="1" applyAlignment="1" applyProtection="1">
      <alignment horizontal="center" vertical="center" shrinkToFit="1"/>
      <protection locked="0"/>
    </xf>
    <xf numFmtId="0" fontId="12" fillId="26" borderId="35" xfId="0" applyFont="1" applyFill="1" applyBorder="1" applyAlignment="1" applyProtection="1">
      <alignment horizontal="center" vertical="center" shrinkToFit="1"/>
      <protection locked="0"/>
    </xf>
    <xf numFmtId="38" fontId="5" fillId="30" borderId="16" xfId="34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8" fillId="0" borderId="0" xfId="0" applyFont="1" applyBorder="1" applyAlignment="1" applyProtection="1">
      <alignment horizontal="distributed" vertical="center" shrinkToFit="1"/>
    </xf>
    <xf numFmtId="49" fontId="12" fillId="30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30" borderId="16" xfId="0" applyNumberFormat="1" applyFont="1" applyFill="1" applyBorder="1" applyAlignment="1" applyProtection="1">
      <alignment horizontal="left" vertical="center" shrinkToFit="1"/>
      <protection locked="0"/>
    </xf>
    <xf numFmtId="49" fontId="12" fillId="30" borderId="17" xfId="0" applyNumberFormat="1" applyFont="1" applyFill="1" applyBorder="1" applyAlignment="1" applyProtection="1">
      <alignment horizontal="left" vertical="center" shrinkToFit="1"/>
      <protection locked="0"/>
    </xf>
    <xf numFmtId="176" fontId="12" fillId="24" borderId="18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19" xfId="0" applyNumberFormat="1" applyFont="1" applyFill="1" applyBorder="1" applyAlignment="1" applyProtection="1">
      <alignment horizontal="center" vertical="center" shrinkToFit="1"/>
      <protection locked="0"/>
    </xf>
    <xf numFmtId="176" fontId="12" fillId="24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8" fillId="24" borderId="15" xfId="0" applyFont="1" applyFill="1" applyBorder="1" applyAlignment="1" applyProtection="1">
      <alignment horizontal="center" vertical="center"/>
      <protection locked="0"/>
    </xf>
    <xf numFmtId="0" fontId="8" fillId="24" borderId="16" xfId="0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 vertical="center" shrinkToFit="1"/>
    </xf>
    <xf numFmtId="0" fontId="5" fillId="0" borderId="10" xfId="0" applyFont="1" applyBorder="1" applyAlignment="1" applyProtection="1">
      <alignment horizontal="center" vertical="center"/>
    </xf>
    <xf numFmtId="0" fontId="4" fillId="24" borderId="11" xfId="0" applyFont="1" applyFill="1" applyBorder="1" applyAlignment="1" applyProtection="1">
      <alignment horizontal="center" vertical="center"/>
      <protection locked="0"/>
    </xf>
    <xf numFmtId="0" fontId="8" fillId="25" borderId="15" xfId="0" applyFont="1" applyFill="1" applyBorder="1" applyAlignment="1" applyProtection="1">
      <alignment horizontal="left" vertical="center" indent="1" shrinkToFit="1"/>
      <protection locked="0"/>
    </xf>
    <xf numFmtId="0" fontId="8" fillId="25" borderId="16" xfId="0" applyFont="1" applyFill="1" applyBorder="1" applyAlignment="1" applyProtection="1">
      <alignment horizontal="left" vertical="center" indent="1" shrinkToFit="1"/>
      <protection locked="0"/>
    </xf>
    <xf numFmtId="0" fontId="8" fillId="25" borderId="17" xfId="0" applyFont="1" applyFill="1" applyBorder="1" applyAlignment="1" applyProtection="1">
      <alignment horizontal="left" vertical="center" indent="1" shrinkToFit="1"/>
      <protection locked="0"/>
    </xf>
    <xf numFmtId="0" fontId="5" fillId="0" borderId="11" xfId="0" applyFont="1" applyBorder="1" applyAlignment="1">
      <alignment horizontal="distributed" vertical="center"/>
    </xf>
    <xf numFmtId="0" fontId="12" fillId="26" borderId="15" xfId="0" applyFont="1" applyFill="1" applyBorder="1" applyAlignment="1" applyProtection="1">
      <alignment horizontal="left" vertical="center" shrinkToFit="1"/>
      <protection locked="0"/>
    </xf>
    <xf numFmtId="0" fontId="12" fillId="26" borderId="16" xfId="0" applyFont="1" applyFill="1" applyBorder="1" applyAlignment="1" applyProtection="1">
      <alignment horizontal="left" vertical="center" shrinkToFit="1"/>
      <protection locked="0"/>
    </xf>
    <xf numFmtId="0" fontId="12" fillId="26" borderId="17" xfId="0" applyFont="1" applyFill="1" applyBorder="1" applyAlignment="1" applyProtection="1">
      <alignment horizontal="left" vertical="center" shrinkToFit="1"/>
      <protection locked="0"/>
    </xf>
    <xf numFmtId="49" fontId="12" fillId="24" borderId="19" xfId="0" applyNumberFormat="1" applyFont="1" applyFill="1" applyBorder="1" applyAlignment="1" applyProtection="1">
      <alignment horizontal="center" vertical="center" shrinkToFit="1"/>
      <protection locked="0"/>
    </xf>
    <xf numFmtId="49" fontId="12" fillId="24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left" vertical="center"/>
    </xf>
    <xf numFmtId="0" fontId="12" fillId="26" borderId="10" xfId="0" applyFont="1" applyFill="1" applyBorder="1" applyAlignment="1" applyProtection="1">
      <alignment horizontal="center" vertical="center" shrinkToFit="1"/>
      <protection locked="0"/>
    </xf>
    <xf numFmtId="38" fontId="5" fillId="0" borderId="16" xfId="34" applyFont="1" applyFill="1" applyBorder="1" applyAlignment="1" applyProtection="1">
      <alignment horizontal="center" vertical="center"/>
      <protection locked="0"/>
    </xf>
    <xf numFmtId="0" fontId="12" fillId="26" borderId="21" xfId="0" applyFont="1" applyFill="1" applyBorder="1" applyAlignment="1" applyProtection="1">
      <alignment horizontal="left" vertical="center" shrinkToFit="1"/>
      <protection locked="0"/>
    </xf>
    <xf numFmtId="0" fontId="12" fillId="26" borderId="14" xfId="0" applyFont="1" applyFill="1" applyBorder="1" applyAlignment="1" applyProtection="1">
      <alignment horizontal="left" vertical="center" shrinkToFit="1"/>
      <protection locked="0"/>
    </xf>
    <xf numFmtId="0" fontId="12" fillId="26" borderId="22" xfId="0" applyFont="1" applyFill="1" applyBorder="1" applyAlignment="1" applyProtection="1">
      <alignment horizontal="left" vertical="center" shrinkToFit="1"/>
      <protection locked="0"/>
    </xf>
    <xf numFmtId="0" fontId="12" fillId="24" borderId="15" xfId="0" applyFont="1" applyFill="1" applyBorder="1" applyAlignment="1" applyProtection="1">
      <alignment horizontal="left" vertical="center" shrinkToFit="1"/>
      <protection locked="0"/>
    </xf>
    <xf numFmtId="0" fontId="12" fillId="24" borderId="16" xfId="0" applyFont="1" applyFill="1" applyBorder="1" applyAlignment="1" applyProtection="1">
      <alignment horizontal="left" vertical="center" shrinkToFit="1"/>
      <protection locked="0"/>
    </xf>
    <xf numFmtId="0" fontId="12" fillId="24" borderId="17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29" xfId="0" applyFont="1" applyBorder="1" applyAlignment="1" applyProtection="1">
      <alignment horizontal="center" vertical="center" textRotation="255"/>
    </xf>
    <xf numFmtId="0" fontId="5" fillId="0" borderId="30" xfId="0" applyFont="1" applyBorder="1" applyAlignment="1" applyProtection="1">
      <alignment horizontal="center" vertical="center" textRotation="255"/>
    </xf>
    <xf numFmtId="0" fontId="5" fillId="0" borderId="31" xfId="0" applyFont="1" applyBorder="1" applyAlignment="1" applyProtection="1">
      <alignment horizontal="center" vertical="center" textRotation="255"/>
    </xf>
    <xf numFmtId="0" fontId="5" fillId="0" borderId="32" xfId="0" applyFont="1" applyBorder="1" applyAlignment="1" applyProtection="1">
      <alignment horizontal="center" vertical="center" textRotation="255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12" fillId="24" borderId="21" xfId="0" applyFont="1" applyFill="1" applyBorder="1" applyAlignment="1" applyProtection="1">
      <alignment horizontal="left" vertical="center" shrinkToFit="1"/>
      <protection locked="0"/>
    </xf>
    <xf numFmtId="0" fontId="12" fillId="24" borderId="14" xfId="0" applyFont="1" applyFill="1" applyBorder="1" applyAlignment="1" applyProtection="1">
      <alignment horizontal="left" vertical="center" shrinkToFit="1"/>
      <protection locked="0"/>
    </xf>
    <xf numFmtId="0" fontId="12" fillId="24" borderId="22" xfId="0" applyFont="1" applyFill="1" applyBorder="1" applyAlignment="1" applyProtection="1">
      <alignment horizontal="left" vertical="center" shrinkToFit="1"/>
      <protection locked="0"/>
    </xf>
    <xf numFmtId="0" fontId="12" fillId="24" borderId="10" xfId="0" applyFont="1" applyFill="1" applyBorder="1" applyAlignment="1" applyProtection="1">
      <alignment horizontal="left" vertical="center" shrinkToFit="1"/>
      <protection locked="0"/>
    </xf>
    <xf numFmtId="49" fontId="12" fillId="24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center" vertical="center" shrinkToFit="1"/>
    </xf>
    <xf numFmtId="0" fontId="8" fillId="24" borderId="18" xfId="0" applyFont="1" applyFill="1" applyBorder="1" applyAlignment="1" applyProtection="1">
      <alignment horizontal="center" vertical="center" shrinkToFit="1"/>
      <protection locked="0"/>
    </xf>
    <xf numFmtId="0" fontId="8" fillId="24" borderId="19" xfId="0" applyFont="1" applyFill="1" applyBorder="1" applyAlignment="1" applyProtection="1">
      <alignment horizontal="center" vertical="center" shrinkToFit="1"/>
      <protection locked="0"/>
    </xf>
    <xf numFmtId="0" fontId="8" fillId="24" borderId="20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16" xfId="0" applyNumberFormat="1" applyFont="1" applyBorder="1" applyAlignment="1" applyProtection="1">
      <alignment horizontal="left" vertical="center"/>
    </xf>
    <xf numFmtId="0" fontId="5" fillId="0" borderId="17" xfId="0" applyNumberFormat="1" applyFont="1" applyBorder="1" applyAlignment="1" applyProtection="1">
      <alignment horizontal="left" vertical="center"/>
    </xf>
    <xf numFmtId="0" fontId="5" fillId="0" borderId="11" xfId="0" applyNumberFormat="1" applyFont="1" applyBorder="1" applyAlignment="1" applyProtection="1">
      <alignment horizontal="distributed" vertical="center"/>
    </xf>
    <xf numFmtId="0" fontId="8" fillId="0" borderId="15" xfId="0" applyNumberFormat="1" applyFont="1" applyBorder="1" applyAlignment="1" applyProtection="1">
      <alignment horizontal="center" vertical="center"/>
    </xf>
    <xf numFmtId="0" fontId="8" fillId="0" borderId="16" xfId="0" applyNumberFormat="1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4" fillId="27" borderId="15" xfId="0" applyFont="1" applyFill="1" applyBorder="1" applyAlignment="1" applyProtection="1">
      <alignment horizontal="center" vertical="center"/>
    </xf>
    <xf numFmtId="0" fontId="4" fillId="27" borderId="16" xfId="0" applyFont="1" applyFill="1" applyBorder="1" applyAlignment="1" applyProtection="1">
      <alignment horizontal="center" vertical="center"/>
    </xf>
    <xf numFmtId="0" fontId="4" fillId="27" borderId="17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left" vertical="center" indent="1" shrinkToFit="1"/>
    </xf>
    <xf numFmtId="0" fontId="8" fillId="0" borderId="16" xfId="0" applyFont="1" applyFill="1" applyBorder="1" applyAlignment="1" applyProtection="1">
      <alignment horizontal="left" vertical="center" indent="1" shrinkToFit="1"/>
    </xf>
    <xf numFmtId="0" fontId="8" fillId="0" borderId="17" xfId="0" applyFont="1" applyFill="1" applyBorder="1" applyAlignment="1" applyProtection="1">
      <alignment horizontal="left" vertical="center" indent="1" shrinkToFit="1"/>
    </xf>
    <xf numFmtId="0" fontId="5" fillId="0" borderId="15" xfId="0" applyFont="1" applyBorder="1" applyAlignment="1" applyProtection="1">
      <alignment horizontal="distributed" vertical="center"/>
    </xf>
    <xf numFmtId="0" fontId="5" fillId="0" borderId="16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distributed" vertical="center"/>
    </xf>
    <xf numFmtId="0" fontId="5" fillId="0" borderId="11" xfId="0" applyFont="1" applyFill="1" applyBorder="1" applyAlignment="1" applyProtection="1">
      <alignment horizontal="center" vertical="center" shrinkToFit="1"/>
    </xf>
    <xf numFmtId="176" fontId="12" fillId="0" borderId="15" xfId="0" applyNumberFormat="1" applyFont="1" applyFill="1" applyBorder="1" applyAlignment="1" applyProtection="1">
      <alignment horizontal="center" vertical="center" shrinkToFit="1"/>
    </xf>
    <xf numFmtId="176" fontId="12" fillId="0" borderId="16" xfId="0" applyNumberFormat="1" applyFont="1" applyFill="1" applyBorder="1" applyAlignment="1" applyProtection="1">
      <alignment horizontal="center" vertical="center" shrinkToFit="1"/>
    </xf>
    <xf numFmtId="176" fontId="12" fillId="0" borderId="17" xfId="0" applyNumberFormat="1" applyFont="1" applyFill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textRotation="255"/>
    </xf>
    <xf numFmtId="0" fontId="5" fillId="0" borderId="19" xfId="0" applyFont="1" applyBorder="1" applyAlignment="1" applyProtection="1">
      <alignment horizontal="center" vertical="center" textRotation="255"/>
    </xf>
    <xf numFmtId="0" fontId="5" fillId="0" borderId="20" xfId="0" applyFont="1" applyBorder="1" applyAlignment="1" applyProtection="1">
      <alignment horizontal="center" vertical="center" textRotation="255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49" fontId="12" fillId="0" borderId="19" xfId="0" applyNumberFormat="1" applyFont="1" applyFill="1" applyBorder="1" applyAlignment="1" applyProtection="1">
      <alignment horizontal="left" vertical="center" shrinkToFit="1"/>
    </xf>
    <xf numFmtId="0" fontId="12" fillId="0" borderId="19" xfId="0" applyNumberFormat="1" applyFont="1" applyFill="1" applyBorder="1" applyAlignment="1" applyProtection="1">
      <alignment horizontal="center" vertical="center" shrinkToFit="1"/>
    </xf>
    <xf numFmtId="0" fontId="12" fillId="0" borderId="20" xfId="0" applyNumberFormat="1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0" fontId="12" fillId="0" borderId="18" xfId="0" applyNumberFormat="1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left" vertical="center" shrinkToFit="1"/>
    </xf>
    <xf numFmtId="0" fontId="17" fillId="0" borderId="11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4" xfId="0" applyFont="1" applyBorder="1" applyProtection="1">
      <alignment vertical="center"/>
    </xf>
    <xf numFmtId="0" fontId="5" fillId="0" borderId="14" xfId="0" applyFont="1" applyBorder="1" applyAlignment="1" applyProtection="1">
      <alignment horizontal="right" vertical="center"/>
    </xf>
    <xf numFmtId="0" fontId="12" fillId="0" borderId="14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 shrinkToFit="1"/>
    </xf>
    <xf numFmtId="0" fontId="0" fillId="0" borderId="0" xfId="0" applyAlignment="1">
      <alignment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 shrinkToFit="1"/>
    </xf>
    <xf numFmtId="0" fontId="12" fillId="0" borderId="14" xfId="0" applyFont="1" applyFill="1" applyBorder="1" applyAlignment="1" applyProtection="1">
      <alignment horizontal="right" vertical="center" shrinkToFit="1"/>
    </xf>
    <xf numFmtId="0" fontId="5" fillId="0" borderId="0" xfId="0" applyFont="1" applyFill="1" applyAlignment="1" applyProtection="1"/>
    <xf numFmtId="0" fontId="5" fillId="0" borderId="0" xfId="0" applyFont="1" applyBorder="1" applyAlignment="1" applyProtection="1">
      <alignment horizontal="left" vertical="center"/>
    </xf>
    <xf numFmtId="0" fontId="12" fillId="26" borderId="11" xfId="0" applyFont="1" applyFill="1" applyBorder="1" applyAlignment="1" applyProtection="1">
      <alignment horizontal="center" vertical="center" shrinkToFit="1"/>
    </xf>
    <xf numFmtId="0" fontId="12" fillId="26" borderId="15" xfId="0" applyFont="1" applyFill="1" applyBorder="1" applyAlignment="1" applyProtection="1">
      <alignment horizontal="center" vertical="center" shrinkToFit="1"/>
    </xf>
    <xf numFmtId="0" fontId="12" fillId="26" borderId="16" xfId="0" applyFont="1" applyFill="1" applyBorder="1" applyAlignment="1" applyProtection="1">
      <alignment horizontal="center" vertical="center" shrinkToFit="1"/>
    </xf>
    <xf numFmtId="0" fontId="12" fillId="26" borderId="17" xfId="0" applyFont="1" applyFill="1" applyBorder="1" applyAlignment="1" applyProtection="1">
      <alignment horizontal="center" vertical="center" shrinkToFit="1"/>
    </xf>
    <xf numFmtId="0" fontId="0" fillId="0" borderId="0" xfId="0">
      <alignment vertical="center"/>
    </xf>
    <xf numFmtId="0" fontId="13" fillId="0" borderId="0" xfId="0" applyFont="1" applyBorder="1" applyAlignment="1" applyProtection="1">
      <alignment horizontal="left" vertical="center" shrinkToFit="1"/>
    </xf>
    <xf numFmtId="0" fontId="17" fillId="0" borderId="0" xfId="28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wrapText="1"/>
    </xf>
    <xf numFmtId="0" fontId="12" fillId="26" borderId="21" xfId="0" applyFont="1" applyFill="1" applyBorder="1" applyAlignment="1" applyProtection="1">
      <alignment horizontal="center" vertical="center" shrinkToFit="1"/>
    </xf>
    <xf numFmtId="0" fontId="12" fillId="26" borderId="14" xfId="0" applyFont="1" applyFill="1" applyBorder="1" applyAlignment="1" applyProtection="1">
      <alignment horizontal="center" vertical="center" shrinkToFit="1"/>
    </xf>
    <xf numFmtId="0" fontId="12" fillId="26" borderId="22" xfId="0" applyFont="1" applyFill="1" applyBorder="1" applyAlignment="1" applyProtection="1">
      <alignment horizontal="center" vertical="center" shrinkToFit="1"/>
    </xf>
    <xf numFmtId="0" fontId="12" fillId="26" borderId="10" xfId="0" applyFont="1" applyFill="1" applyBorder="1" applyAlignment="1" applyProtection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49" fontId="12" fillId="30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/>
    </xf>
    <xf numFmtId="49" fontId="12" fillId="0" borderId="16" xfId="0" applyNumberFormat="1" applyFont="1" applyFill="1" applyBorder="1" applyAlignment="1" applyProtection="1">
      <alignment horizontal="left" vertical="center" shrinkToFit="1"/>
    </xf>
    <xf numFmtId="49" fontId="12" fillId="30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38" fontId="5" fillId="30" borderId="40" xfId="34" applyFont="1" applyFill="1" applyBorder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0</xdr:rowOff>
    </xdr:from>
    <xdr:to>
      <xdr:col>69</xdr:col>
      <xdr:colOff>76200</xdr:colOff>
      <xdr:row>4</xdr:row>
      <xdr:rowOff>161925</xdr:rowOff>
    </xdr:to>
    <xdr:grpSp>
      <xdr:nvGrpSpPr>
        <xdr:cNvPr id="6370" name="Group 560">
          <a:extLst>
            <a:ext uri="{FF2B5EF4-FFF2-40B4-BE49-F238E27FC236}">
              <a16:creationId xmlns:a16="http://schemas.microsoft.com/office/drawing/2014/main" id="{290970EC-402E-4FC1-BB16-E2CCB8EA0AD9}"/>
            </a:ext>
          </a:extLst>
        </xdr:cNvPr>
        <xdr:cNvGrpSpPr>
          <a:grpSpLocks/>
        </xdr:cNvGrpSpPr>
      </xdr:nvGrpSpPr>
      <xdr:grpSpPr bwMode="auto">
        <a:xfrm>
          <a:off x="1019175" y="409575"/>
          <a:ext cx="4972050" cy="400050"/>
          <a:chOff x="119" y="43"/>
          <a:chExt cx="579" cy="42"/>
        </a:xfrm>
      </xdr:grpSpPr>
      <xdr:grpSp>
        <xdr:nvGrpSpPr>
          <xdr:cNvPr id="6382" name="Group 556">
            <a:extLst>
              <a:ext uri="{FF2B5EF4-FFF2-40B4-BE49-F238E27FC236}">
                <a16:creationId xmlns:a16="http://schemas.microsoft.com/office/drawing/2014/main" id="{A89E4D3E-1189-403F-9E0C-ABFB66E0A342}"/>
              </a:ext>
            </a:extLst>
          </xdr:cNvPr>
          <xdr:cNvGrpSpPr>
            <a:grpSpLocks/>
          </xdr:cNvGrpSpPr>
        </xdr:nvGrpSpPr>
        <xdr:grpSpPr bwMode="auto">
          <a:xfrm>
            <a:off x="119" y="43"/>
            <a:ext cx="579" cy="38"/>
            <a:chOff x="119" y="43"/>
            <a:chExt cx="579" cy="38"/>
          </a:xfrm>
        </xdr:grpSpPr>
        <xdr:sp macro="" textlink="">
          <xdr:nvSpPr>
            <xdr:cNvPr id="6384" name="Line 2">
              <a:extLst>
                <a:ext uri="{FF2B5EF4-FFF2-40B4-BE49-F238E27FC236}">
                  <a16:creationId xmlns:a16="http://schemas.microsoft.com/office/drawing/2014/main" id="{B7BBFA35-D85E-433A-A949-CAD6FE88268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9" y="43"/>
              <a:ext cx="57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85" name="AutoShape 3">
              <a:extLst>
                <a:ext uri="{FF2B5EF4-FFF2-40B4-BE49-F238E27FC236}">
                  <a16:creationId xmlns:a16="http://schemas.microsoft.com/office/drawing/2014/main" id="{B2E89729-084C-44D9-AA2E-4FE54C228C4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028" name="Text Box 4">
            <a:extLst>
              <a:ext uri="{FF2B5EF4-FFF2-40B4-BE49-F238E27FC236}">
                <a16:creationId xmlns:a16="http://schemas.microsoft.com/office/drawing/2014/main" id="{249DAF40-C295-4501-B613-CE4C6A9DCF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4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0</xdr:colOff>
      <xdr:row>3</xdr:row>
      <xdr:rowOff>66675</xdr:rowOff>
    </xdr:from>
    <xdr:to>
      <xdr:col>77</xdr:col>
      <xdr:colOff>290176</xdr:colOff>
      <xdr:row>4</xdr:row>
      <xdr:rowOff>138781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65096354-7D93-485C-ABEA-FEE8099AB315}"/>
            </a:ext>
          </a:extLst>
        </xdr:cNvPr>
        <xdr:cNvSpPr txBox="1">
          <a:spLocks noChangeArrowheads="1"/>
        </xdr:cNvSpPr>
      </xdr:nvSpPr>
      <xdr:spPr bwMode="auto">
        <a:xfrm>
          <a:off x="7067550" y="54292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5</xdr:row>
      <xdr:rowOff>38100</xdr:rowOff>
    </xdr:from>
    <xdr:to>
      <xdr:col>77</xdr:col>
      <xdr:colOff>290176</xdr:colOff>
      <xdr:row>7</xdr:row>
      <xdr:rowOff>247764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B3806222-85D4-484B-A69F-5CF52EF70835}"/>
            </a:ext>
          </a:extLst>
        </xdr:cNvPr>
        <xdr:cNvSpPr txBox="1">
          <a:spLocks noChangeArrowheads="1"/>
        </xdr:cNvSpPr>
      </xdr:nvSpPr>
      <xdr:spPr bwMode="auto">
        <a:xfrm>
          <a:off x="7067550" y="8572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10</xdr:row>
      <xdr:rowOff>76200</xdr:rowOff>
    </xdr:from>
    <xdr:to>
      <xdr:col>77</xdr:col>
      <xdr:colOff>290176</xdr:colOff>
      <xdr:row>11</xdr:row>
      <xdr:rowOff>202008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D650465B-EE17-4A2C-935B-8387429A8C3F}"/>
            </a:ext>
          </a:extLst>
        </xdr:cNvPr>
        <xdr:cNvSpPr txBox="1">
          <a:spLocks noChangeArrowheads="1"/>
        </xdr:cNvSpPr>
      </xdr:nvSpPr>
      <xdr:spPr bwMode="auto">
        <a:xfrm>
          <a:off x="7067550" y="2114550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9525</xdr:colOff>
      <xdr:row>12</xdr:row>
      <xdr:rowOff>38100</xdr:rowOff>
    </xdr:from>
    <xdr:to>
      <xdr:col>77</xdr:col>
      <xdr:colOff>309365</xdr:colOff>
      <xdr:row>14</xdr:row>
      <xdr:rowOff>38100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B09D8180-9654-4182-B50E-C95EE249BD13}"/>
            </a:ext>
          </a:extLst>
        </xdr:cNvPr>
        <xdr:cNvSpPr txBox="1">
          <a:spLocks noChangeArrowheads="1"/>
        </xdr:cNvSpPr>
      </xdr:nvSpPr>
      <xdr:spPr bwMode="auto">
        <a:xfrm>
          <a:off x="7077075" y="2552700"/>
          <a:ext cx="1724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所属名は，男女統一した名称であること。（鹿児島県立，高等学校等は省く）</a:t>
          </a:r>
        </a:p>
      </xdr:txBody>
    </xdr:sp>
    <xdr:clientData/>
  </xdr:twoCellAnchor>
  <xdr:twoCellAnchor>
    <xdr:from>
      <xdr:col>74</xdr:col>
      <xdr:colOff>9525</xdr:colOff>
      <xdr:row>14</xdr:row>
      <xdr:rowOff>104775</xdr:rowOff>
    </xdr:from>
    <xdr:to>
      <xdr:col>77</xdr:col>
      <xdr:colOff>309365</xdr:colOff>
      <xdr:row>15</xdr:row>
      <xdr:rowOff>209550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494702C6-4CA7-4A1B-8106-C27ADBB31598}"/>
            </a:ext>
          </a:extLst>
        </xdr:cNvPr>
        <xdr:cNvSpPr txBox="1">
          <a:spLocks noChangeArrowheads="1"/>
        </xdr:cNvSpPr>
      </xdr:nvSpPr>
      <xdr:spPr bwMode="auto">
        <a:xfrm>
          <a:off x="7077075" y="3190875"/>
          <a:ext cx="17240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11</xdr:col>
      <xdr:colOff>76200</xdr:colOff>
      <xdr:row>102</xdr:row>
      <xdr:rowOff>0</xdr:rowOff>
    </xdr:from>
    <xdr:to>
      <xdr:col>69</xdr:col>
      <xdr:colOff>76200</xdr:colOff>
      <xdr:row>104</xdr:row>
      <xdr:rowOff>161925</xdr:rowOff>
    </xdr:to>
    <xdr:grpSp>
      <xdr:nvGrpSpPr>
        <xdr:cNvPr id="6376" name="Group 561">
          <a:extLst>
            <a:ext uri="{FF2B5EF4-FFF2-40B4-BE49-F238E27FC236}">
              <a16:creationId xmlns:a16="http://schemas.microsoft.com/office/drawing/2014/main" id="{0D8006A6-953F-4470-AE58-3062871139D1}"/>
            </a:ext>
          </a:extLst>
        </xdr:cNvPr>
        <xdr:cNvGrpSpPr>
          <a:grpSpLocks/>
        </xdr:cNvGrpSpPr>
      </xdr:nvGrpSpPr>
      <xdr:grpSpPr bwMode="auto">
        <a:xfrm>
          <a:off x="1019175" y="20583525"/>
          <a:ext cx="4972050" cy="400050"/>
          <a:chOff x="119" y="43"/>
          <a:chExt cx="579" cy="42"/>
        </a:xfrm>
      </xdr:grpSpPr>
      <xdr:grpSp>
        <xdr:nvGrpSpPr>
          <xdr:cNvPr id="6378" name="Group 562">
            <a:extLst>
              <a:ext uri="{FF2B5EF4-FFF2-40B4-BE49-F238E27FC236}">
                <a16:creationId xmlns:a16="http://schemas.microsoft.com/office/drawing/2014/main" id="{D8DC57D6-6660-4DA9-B823-85506ADED6D1}"/>
              </a:ext>
            </a:extLst>
          </xdr:cNvPr>
          <xdr:cNvGrpSpPr>
            <a:grpSpLocks/>
          </xdr:cNvGrpSpPr>
        </xdr:nvGrpSpPr>
        <xdr:grpSpPr bwMode="auto">
          <a:xfrm>
            <a:off x="119" y="43"/>
            <a:ext cx="579" cy="38"/>
            <a:chOff x="119" y="43"/>
            <a:chExt cx="579" cy="38"/>
          </a:xfrm>
        </xdr:grpSpPr>
        <xdr:sp macro="" textlink="">
          <xdr:nvSpPr>
            <xdr:cNvPr id="6380" name="Line 563">
              <a:extLst>
                <a:ext uri="{FF2B5EF4-FFF2-40B4-BE49-F238E27FC236}">
                  <a16:creationId xmlns:a16="http://schemas.microsoft.com/office/drawing/2014/main" id="{6E8479A4-619D-4CC3-B93D-50C59014AF4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9" y="43"/>
              <a:ext cx="57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81" name="AutoShape 564">
              <a:extLst>
                <a:ext uri="{FF2B5EF4-FFF2-40B4-BE49-F238E27FC236}">
                  <a16:creationId xmlns:a16="http://schemas.microsoft.com/office/drawing/2014/main" id="{5590FEF6-5799-42B6-B852-D1BF6E82758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1589" name="Text Box 565">
            <a:extLst>
              <a:ext uri="{FF2B5EF4-FFF2-40B4-BE49-F238E27FC236}">
                <a16:creationId xmlns:a16="http://schemas.microsoft.com/office/drawing/2014/main" id="{F9A25FA5-B263-4ECC-8374-D424FD7A9B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4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0</xdr:colOff>
      <xdr:row>8</xdr:row>
      <xdr:rowOff>38100</xdr:rowOff>
    </xdr:from>
    <xdr:to>
      <xdr:col>77</xdr:col>
      <xdr:colOff>290176</xdr:colOff>
      <xdr:row>10</xdr:row>
      <xdr:rowOff>9525</xdr:rowOff>
    </xdr:to>
    <xdr:sp macro="" textlink="">
      <xdr:nvSpPr>
        <xdr:cNvPr id="1777" name="Text Box 753">
          <a:extLst>
            <a:ext uri="{FF2B5EF4-FFF2-40B4-BE49-F238E27FC236}">
              <a16:creationId xmlns:a16="http://schemas.microsoft.com/office/drawing/2014/main" id="{090B64A5-41FF-422B-B9C2-2878720AA46A}"/>
            </a:ext>
          </a:extLst>
        </xdr:cNvPr>
        <xdr:cNvSpPr txBox="1">
          <a:spLocks noChangeArrowheads="1"/>
        </xdr:cNvSpPr>
      </xdr:nvSpPr>
      <xdr:spPr bwMode="auto">
        <a:xfrm>
          <a:off x="7067550" y="1504950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87630</xdr:colOff>
      <xdr:row>5</xdr:row>
      <xdr:rowOff>0</xdr:rowOff>
    </xdr:from>
    <xdr:to>
      <xdr:col>76</xdr:col>
      <xdr:colOff>377786</xdr:colOff>
      <xdr:row>15</xdr:row>
      <xdr:rowOff>66675</xdr:rowOff>
    </xdr:to>
    <xdr:sp macro="" textlink="">
      <xdr:nvSpPr>
        <xdr:cNvPr id="3095" name="WordArt 23">
          <a:extLst>
            <a:ext uri="{FF2B5EF4-FFF2-40B4-BE49-F238E27FC236}">
              <a16:creationId xmlns:a16="http://schemas.microsoft.com/office/drawing/2014/main" id="{79B6AD02-00CA-4F6B-9415-A142DFF2107D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500187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69</xdr:col>
      <xdr:colOff>47625</xdr:colOff>
      <xdr:row>4</xdr:row>
      <xdr:rowOff>161925</xdr:rowOff>
    </xdr:to>
    <xdr:grpSp>
      <xdr:nvGrpSpPr>
        <xdr:cNvPr id="3678" name="Group 24">
          <a:extLst>
            <a:ext uri="{FF2B5EF4-FFF2-40B4-BE49-F238E27FC236}">
              <a16:creationId xmlns:a16="http://schemas.microsoft.com/office/drawing/2014/main" id="{12771E05-5ABD-497C-8B54-DA8C23CED56D}"/>
            </a:ext>
          </a:extLst>
        </xdr:cNvPr>
        <xdr:cNvGrpSpPr>
          <a:grpSpLocks/>
        </xdr:cNvGrpSpPr>
      </xdr:nvGrpSpPr>
      <xdr:grpSpPr bwMode="auto">
        <a:xfrm>
          <a:off x="1028700" y="409575"/>
          <a:ext cx="4933950" cy="400050"/>
          <a:chOff x="119" y="43"/>
          <a:chExt cx="575" cy="42"/>
        </a:xfrm>
      </xdr:grpSpPr>
      <xdr:sp macro="" textlink="">
        <xdr:nvSpPr>
          <xdr:cNvPr id="3679" name="Line 25">
            <a:extLst>
              <a:ext uri="{FF2B5EF4-FFF2-40B4-BE49-F238E27FC236}">
                <a16:creationId xmlns:a16="http://schemas.microsoft.com/office/drawing/2014/main" id="{D45E61E3-8C08-467D-BFDC-90C17D68BB3D}"/>
              </a:ext>
            </a:extLst>
          </xdr:cNvPr>
          <xdr:cNvSpPr>
            <a:spLocks noChangeShapeType="1"/>
          </xdr:cNvSpPr>
        </xdr:nvSpPr>
        <xdr:spPr bwMode="auto">
          <a:xfrm>
            <a:off x="119" y="43"/>
            <a:ext cx="5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80" name="AutoShape 26">
            <a:extLst>
              <a:ext uri="{FF2B5EF4-FFF2-40B4-BE49-F238E27FC236}">
                <a16:creationId xmlns:a16="http://schemas.microsoft.com/office/drawing/2014/main" id="{F8A26EBC-DC5F-4E41-AF3F-E9C9301E7E81}"/>
              </a:ext>
            </a:extLst>
          </xdr:cNvPr>
          <xdr:cNvSpPr>
            <a:spLocks noChangeArrowheads="1"/>
          </xdr:cNvSpPr>
        </xdr:nvSpPr>
        <xdr:spPr bwMode="auto">
          <a:xfrm>
            <a:off x="390" y="59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099" name="Text Box 27">
            <a:extLst>
              <a:ext uri="{FF2B5EF4-FFF2-40B4-BE49-F238E27FC236}">
                <a16:creationId xmlns:a16="http://schemas.microsoft.com/office/drawing/2014/main" id="{F93E416F-739B-4DEB-A471-EEEA33BD63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1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4337" name="Group 1">
          <a:extLst>
            <a:ext uri="{FF2B5EF4-FFF2-40B4-BE49-F238E27FC236}">
              <a16:creationId xmlns:a16="http://schemas.microsoft.com/office/drawing/2014/main" id="{E06E1FED-3979-47A5-8605-740D484AE56A}"/>
            </a:ext>
          </a:extLst>
        </xdr:cNvPr>
        <xdr:cNvGrpSpPr>
          <a:grpSpLocks/>
        </xdr:cNvGrpSpPr>
      </xdr:nvGrpSpPr>
      <xdr:grpSpPr bwMode="auto">
        <a:xfrm>
          <a:off x="0" y="0"/>
          <a:ext cx="876300" cy="0"/>
          <a:chOff x="1521" y="6485"/>
          <a:chExt cx="9000" cy="5760"/>
        </a:xfrm>
      </xdr:grpSpPr>
      <xdr:sp macro="" textlink="">
        <xdr:nvSpPr>
          <xdr:cNvPr id="4338" name="Rectangle 2">
            <a:extLst>
              <a:ext uri="{FF2B5EF4-FFF2-40B4-BE49-F238E27FC236}">
                <a16:creationId xmlns:a16="http://schemas.microsoft.com/office/drawing/2014/main" id="{6A5BE5D9-C7C6-42C1-964E-9BCBF39D2DD5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4339" name="Picture 3">
            <a:extLst>
              <a:ext uri="{FF2B5EF4-FFF2-40B4-BE49-F238E27FC236}">
                <a16:creationId xmlns:a16="http://schemas.microsoft.com/office/drawing/2014/main" id="{56181C6D-1CA8-4C19-8D7D-7591422D8D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takemoto-t@mvb.biglobe.ne.jp" TargetMode="External"/><Relationship Id="rId1" Type="http://schemas.openxmlformats.org/officeDocument/2006/relationships/hyperlink" Target="mailto:kagoshimakoutairen@yahoo.co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odauf@po5.synapse.ne.jp" TargetMode="External"/><Relationship Id="rId4" Type="http://schemas.openxmlformats.org/officeDocument/2006/relationships/hyperlink" Target="mailto:kajo001@kei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pageSetUpPr autoPageBreaks="0"/>
  </sheetPr>
  <dimension ref="A1:CS144"/>
  <sheetViews>
    <sheetView showGridLines="0" showRowColHeaders="0" tabSelected="1" zoomScaleNormal="100" zoomScaleSheetLayoutView="55" workbookViewId="0">
      <selection activeCell="AA35" sqref="AA35:AI35"/>
    </sheetView>
  </sheetViews>
  <sheetFormatPr defaultRowHeight="13.5" x14ac:dyDescent="0.15"/>
  <cols>
    <col min="1" max="1" width="1.125" style="18" customWidth="1"/>
    <col min="2" max="73" width="1.125" style="3" customWidth="1"/>
    <col min="74" max="74" width="1.5" style="3" customWidth="1"/>
    <col min="75" max="79" width="6.125" style="17" customWidth="1"/>
    <col min="80" max="87" width="6.125" style="59" customWidth="1"/>
    <col min="88" max="88" width="8.875" style="59" customWidth="1"/>
    <col min="89" max="96" width="6.125" style="59" customWidth="1"/>
    <col min="97" max="114" width="6.125" style="3" customWidth="1"/>
    <col min="115" max="16384" width="9" style="3"/>
  </cols>
  <sheetData>
    <row r="1" spans="1:77" ht="13.5" customHeight="1" x14ac:dyDescent="0.15">
      <c r="A1" s="123" t="s">
        <v>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"/>
      <c r="BO1" s="1"/>
      <c r="BP1" s="1"/>
      <c r="BQ1" s="1"/>
      <c r="BR1" s="2"/>
      <c r="BS1" s="2"/>
      <c r="BT1" s="2"/>
      <c r="BU1" s="2"/>
      <c r="BW1" s="69" t="s">
        <v>45</v>
      </c>
      <c r="BX1" s="69"/>
      <c r="BY1" s="69"/>
    </row>
    <row r="2" spans="1:77" ht="18.75" customHeight="1" x14ac:dyDescent="0.15">
      <c r="A2" s="150"/>
      <c r="B2" s="150"/>
      <c r="C2" s="150"/>
      <c r="D2" s="107"/>
      <c r="E2" s="107"/>
      <c r="F2" s="107"/>
      <c r="G2" s="107"/>
      <c r="H2" s="108"/>
      <c r="I2" s="108"/>
      <c r="J2" s="108"/>
      <c r="K2" s="109"/>
      <c r="L2" s="109"/>
      <c r="M2" s="168" t="s">
        <v>210</v>
      </c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07"/>
      <c r="BF2" s="107"/>
      <c r="BG2" s="140" t="s">
        <v>100</v>
      </c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W2" s="69"/>
      <c r="BX2" s="69"/>
      <c r="BY2" s="69"/>
    </row>
    <row r="3" spans="1:77" ht="5.25" customHeight="1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W3" s="69"/>
      <c r="BX3" s="69"/>
      <c r="BY3" s="69"/>
    </row>
    <row r="4" spans="1:77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7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30"/>
      <c r="AA4" s="10"/>
      <c r="AB4" s="10"/>
      <c r="AC4" s="177" t="s">
        <v>1</v>
      </c>
      <c r="AD4" s="177"/>
      <c r="AE4" s="177"/>
      <c r="AF4" s="177"/>
      <c r="AG4" s="177" t="s">
        <v>2</v>
      </c>
      <c r="AH4" s="177"/>
      <c r="AI4" s="177"/>
      <c r="AJ4" s="177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N4" s="222" t="s">
        <v>101</v>
      </c>
      <c r="BO4" s="223"/>
      <c r="BP4" s="223"/>
      <c r="BQ4" s="223"/>
      <c r="BR4" s="224"/>
      <c r="BW4" s="14"/>
      <c r="BX4" s="14"/>
      <c r="BY4" s="14"/>
    </row>
    <row r="5" spans="1:77" x14ac:dyDescent="0.15">
      <c r="A5" s="24"/>
      <c r="B5" s="24"/>
      <c r="C5" s="24"/>
      <c r="D5" s="24"/>
      <c r="E5" s="24"/>
      <c r="F5" s="24"/>
      <c r="G5" s="24"/>
      <c r="H5" s="24"/>
      <c r="I5" s="28"/>
      <c r="J5" s="28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9"/>
      <c r="Y5" s="29"/>
      <c r="Z5" s="10"/>
      <c r="AA5" s="10"/>
      <c r="AB5" s="10"/>
      <c r="AC5" s="183"/>
      <c r="AD5" s="183"/>
      <c r="AE5" s="183"/>
      <c r="AF5" s="183"/>
      <c r="AG5" s="183"/>
      <c r="AH5" s="183"/>
      <c r="AI5" s="183"/>
      <c r="AJ5" s="183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S5" s="13"/>
      <c r="BT5" s="13"/>
      <c r="BU5" s="13"/>
      <c r="BW5" s="14"/>
      <c r="BX5" s="14"/>
      <c r="BY5" s="14"/>
    </row>
    <row r="6" spans="1:77" ht="6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8"/>
      <c r="BT6" s="8"/>
      <c r="BU6" s="8"/>
      <c r="BW6" s="4"/>
      <c r="BX6" s="4"/>
      <c r="BY6" s="4"/>
    </row>
    <row r="7" spans="1:77" ht="22.5" customHeight="1" x14ac:dyDescent="0.15">
      <c r="A7" s="162" t="s">
        <v>153</v>
      </c>
      <c r="B7" s="163"/>
      <c r="C7" s="163"/>
      <c r="D7" s="163"/>
      <c r="E7" s="163"/>
      <c r="F7" s="163"/>
      <c r="G7" s="163"/>
      <c r="H7" s="163"/>
      <c r="I7" s="163"/>
      <c r="J7" s="163"/>
      <c r="K7" s="164"/>
      <c r="L7" s="184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6"/>
      <c r="AN7" s="187" t="s">
        <v>3</v>
      </c>
      <c r="AO7" s="187"/>
      <c r="AP7" s="187"/>
      <c r="AQ7" s="187"/>
      <c r="AR7" s="187"/>
      <c r="AS7" s="187"/>
      <c r="AT7" s="187"/>
      <c r="AU7" s="187"/>
      <c r="AV7" s="187"/>
      <c r="AW7" s="187"/>
      <c r="AX7" s="179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75" t="s">
        <v>102</v>
      </c>
      <c r="BS7" s="175"/>
      <c r="BT7" s="175"/>
      <c r="BU7" s="176"/>
      <c r="BW7" s="4"/>
      <c r="BX7" s="4"/>
      <c r="BY7" s="4"/>
    </row>
    <row r="8" spans="1:77" ht="22.5" customHeight="1" x14ac:dyDescent="0.15">
      <c r="A8" s="165" t="s">
        <v>5</v>
      </c>
      <c r="B8" s="166"/>
      <c r="C8" s="166"/>
      <c r="D8" s="166"/>
      <c r="E8" s="166"/>
      <c r="F8" s="166"/>
      <c r="G8" s="166"/>
      <c r="H8" s="166"/>
      <c r="I8" s="166"/>
      <c r="J8" s="166"/>
      <c r="K8" s="167"/>
      <c r="L8" s="169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1"/>
      <c r="BW8" s="14"/>
      <c r="BX8" s="14"/>
      <c r="BY8" s="14"/>
    </row>
    <row r="9" spans="1:77" ht="22.5" customHeight="1" x14ac:dyDescent="0.15">
      <c r="A9" s="162" t="s">
        <v>72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228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30"/>
      <c r="AF9" s="227" t="s">
        <v>8</v>
      </c>
      <c r="AG9" s="227"/>
      <c r="AH9" s="227"/>
      <c r="AI9" s="227"/>
      <c r="AJ9" s="227"/>
      <c r="AK9" s="227"/>
      <c r="AL9" s="227"/>
      <c r="AM9" s="227"/>
      <c r="AN9" s="172"/>
      <c r="AO9" s="173"/>
      <c r="AP9" s="173"/>
      <c r="AQ9" s="173"/>
      <c r="AR9" s="173"/>
      <c r="AS9" s="173"/>
      <c r="AT9" s="173"/>
      <c r="AU9" s="174"/>
      <c r="AV9" s="225" t="s">
        <v>103</v>
      </c>
      <c r="AW9" s="225"/>
      <c r="AX9" s="225"/>
      <c r="AY9" s="225"/>
      <c r="AZ9" s="225"/>
      <c r="BA9" s="225"/>
      <c r="BB9" s="226"/>
      <c r="BC9" s="221"/>
      <c r="BD9" s="191"/>
      <c r="BE9" s="191"/>
      <c r="BF9" s="191"/>
      <c r="BG9" s="191"/>
      <c r="BH9" s="193" t="s">
        <v>104</v>
      </c>
      <c r="BI9" s="193"/>
      <c r="BJ9" s="191"/>
      <c r="BK9" s="191"/>
      <c r="BL9" s="191"/>
      <c r="BM9" s="191"/>
      <c r="BN9" s="191"/>
      <c r="BO9" s="181" t="s">
        <v>104</v>
      </c>
      <c r="BP9" s="181"/>
      <c r="BQ9" s="191"/>
      <c r="BR9" s="191"/>
      <c r="BS9" s="191"/>
      <c r="BT9" s="191"/>
      <c r="BU9" s="192"/>
    </row>
    <row r="10" spans="1:77" ht="22.5" customHeight="1" x14ac:dyDescent="0.15">
      <c r="A10" s="129" t="s">
        <v>206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47" t="s">
        <v>155</v>
      </c>
      <c r="M10" s="148"/>
      <c r="N10" s="148"/>
      <c r="O10" s="148"/>
      <c r="P10" s="319"/>
      <c r="Q10" s="319"/>
      <c r="R10" s="319"/>
      <c r="S10" s="319"/>
      <c r="T10" s="319"/>
      <c r="U10" s="319"/>
      <c r="V10" s="319"/>
      <c r="W10" s="319"/>
      <c r="X10" s="88" t="s">
        <v>10</v>
      </c>
      <c r="Y10" s="88"/>
      <c r="Z10" s="88"/>
      <c r="AA10" s="178" t="s">
        <v>120</v>
      </c>
      <c r="AB10" s="148"/>
      <c r="AC10" s="148"/>
      <c r="AD10" s="148"/>
      <c r="AE10" s="157"/>
      <c r="AF10" s="157"/>
      <c r="AG10" s="157"/>
      <c r="AH10" s="157"/>
      <c r="AI10" s="157"/>
      <c r="AJ10" s="157"/>
      <c r="AK10" s="157"/>
      <c r="AL10" s="157"/>
      <c r="AM10" s="88" t="s">
        <v>10</v>
      </c>
      <c r="AN10" s="88"/>
      <c r="AO10" s="88"/>
      <c r="AP10" s="178" t="s">
        <v>156</v>
      </c>
      <c r="AQ10" s="148"/>
      <c r="AR10" s="148"/>
      <c r="AS10" s="148"/>
      <c r="AT10" s="157"/>
      <c r="AU10" s="157"/>
      <c r="AV10" s="157"/>
      <c r="AW10" s="157"/>
      <c r="AX10" s="157"/>
      <c r="AY10" s="157"/>
      <c r="AZ10" s="157"/>
      <c r="BA10" s="157"/>
      <c r="BB10" s="88" t="s">
        <v>10</v>
      </c>
      <c r="BC10" s="88"/>
      <c r="BD10" s="88"/>
      <c r="BE10" s="178" t="s">
        <v>157</v>
      </c>
      <c r="BF10" s="148"/>
      <c r="BG10" s="148"/>
      <c r="BH10" s="148"/>
      <c r="BI10" s="148"/>
      <c r="BJ10" s="148"/>
      <c r="BK10" s="195" t="str">
        <f>IF(AND(P10="",AE10="",AT10=""),"",P10+AE10+AT10)</f>
        <v/>
      </c>
      <c r="BL10" s="195"/>
      <c r="BM10" s="195"/>
      <c r="BN10" s="195"/>
      <c r="BO10" s="195"/>
      <c r="BP10" s="195"/>
      <c r="BQ10" s="195"/>
      <c r="BR10" s="195"/>
      <c r="BS10" s="88" t="s">
        <v>10</v>
      </c>
      <c r="BT10" s="88"/>
      <c r="BU10" s="89"/>
    </row>
    <row r="11" spans="1:77" ht="18.75" customHeight="1" x14ac:dyDescent="0.15">
      <c r="A11" s="208" t="s">
        <v>11</v>
      </c>
      <c r="B11" s="209"/>
      <c r="C11" s="210"/>
      <c r="D11" s="214" t="s">
        <v>12</v>
      </c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6"/>
      <c r="T11" s="142" t="s">
        <v>105</v>
      </c>
      <c r="U11" s="182"/>
      <c r="V11" s="182"/>
      <c r="W11" s="182"/>
      <c r="X11" s="182"/>
      <c r="Y11" s="182"/>
      <c r="Z11" s="182"/>
      <c r="AA11" s="182"/>
      <c r="AB11" s="142" t="s">
        <v>14</v>
      </c>
      <c r="AC11" s="142"/>
      <c r="AD11" s="142"/>
      <c r="AE11" s="142"/>
      <c r="AF11" s="142"/>
      <c r="AG11" s="142"/>
      <c r="AH11" s="142"/>
      <c r="AI11" s="142"/>
      <c r="AJ11" s="143" t="s">
        <v>114</v>
      </c>
      <c r="AK11" s="144"/>
      <c r="AL11" s="144"/>
      <c r="AM11" s="144"/>
      <c r="AN11" s="158" t="s">
        <v>15</v>
      </c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60"/>
      <c r="BH11" s="231" t="s">
        <v>76</v>
      </c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3"/>
    </row>
    <row r="12" spans="1:77" ht="18.75" customHeight="1" thickBot="1" x14ac:dyDescent="0.2">
      <c r="A12" s="211"/>
      <c r="B12" s="212"/>
      <c r="C12" s="213"/>
      <c r="D12" s="124" t="s">
        <v>16</v>
      </c>
      <c r="E12" s="125"/>
      <c r="F12" s="125"/>
      <c r="G12" s="125"/>
      <c r="H12" s="125"/>
      <c r="I12" s="125"/>
      <c r="J12" s="125"/>
      <c r="K12" s="126"/>
      <c r="L12" s="124" t="s">
        <v>17</v>
      </c>
      <c r="M12" s="125"/>
      <c r="N12" s="125"/>
      <c r="O12" s="125"/>
      <c r="P12" s="125"/>
      <c r="Q12" s="125"/>
      <c r="R12" s="125"/>
      <c r="S12" s="126"/>
      <c r="T12" s="128"/>
      <c r="U12" s="128"/>
      <c r="V12" s="128"/>
      <c r="W12" s="128"/>
      <c r="X12" s="128"/>
      <c r="Y12" s="128"/>
      <c r="Z12" s="128"/>
      <c r="AA12" s="128"/>
      <c r="AB12" s="127" t="s">
        <v>92</v>
      </c>
      <c r="AC12" s="127"/>
      <c r="AD12" s="127"/>
      <c r="AE12" s="127"/>
      <c r="AF12" s="207" t="s">
        <v>18</v>
      </c>
      <c r="AG12" s="207"/>
      <c r="AH12" s="207"/>
      <c r="AI12" s="207"/>
      <c r="AJ12" s="145"/>
      <c r="AK12" s="146"/>
      <c r="AL12" s="146"/>
      <c r="AM12" s="146"/>
      <c r="AN12" s="128" t="s">
        <v>19</v>
      </c>
      <c r="AO12" s="128"/>
      <c r="AP12" s="128"/>
      <c r="AQ12" s="128"/>
      <c r="AR12" s="128"/>
      <c r="AS12" s="128"/>
      <c r="AT12" s="242" t="s">
        <v>20</v>
      </c>
      <c r="AU12" s="243"/>
      <c r="AV12" s="243"/>
      <c r="AW12" s="244"/>
      <c r="AX12" s="128" t="s">
        <v>19</v>
      </c>
      <c r="AY12" s="128"/>
      <c r="AZ12" s="128"/>
      <c r="BA12" s="128"/>
      <c r="BB12" s="128"/>
      <c r="BC12" s="128"/>
      <c r="BD12" s="128" t="s">
        <v>21</v>
      </c>
      <c r="BE12" s="128"/>
      <c r="BF12" s="128"/>
      <c r="BG12" s="128"/>
      <c r="BH12" s="234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6"/>
    </row>
    <row r="13" spans="1:77" ht="22.5" customHeight="1" thickTop="1" x14ac:dyDescent="0.15">
      <c r="A13" s="158">
        <v>1</v>
      </c>
      <c r="B13" s="159"/>
      <c r="C13" s="159"/>
      <c r="D13" s="217"/>
      <c r="E13" s="218"/>
      <c r="F13" s="218"/>
      <c r="G13" s="218"/>
      <c r="H13" s="218"/>
      <c r="I13" s="218"/>
      <c r="J13" s="218"/>
      <c r="K13" s="219"/>
      <c r="L13" s="220"/>
      <c r="M13" s="220"/>
      <c r="N13" s="220"/>
      <c r="O13" s="220"/>
      <c r="P13" s="220"/>
      <c r="Q13" s="220"/>
      <c r="R13" s="220"/>
      <c r="S13" s="220"/>
      <c r="T13" s="217"/>
      <c r="U13" s="218"/>
      <c r="V13" s="218"/>
      <c r="W13" s="218"/>
      <c r="X13" s="218"/>
      <c r="Y13" s="218"/>
      <c r="Z13" s="218"/>
      <c r="AA13" s="219"/>
      <c r="AB13" s="151"/>
      <c r="AC13" s="152"/>
      <c r="AD13" s="152"/>
      <c r="AE13" s="153"/>
      <c r="AF13" s="151"/>
      <c r="AG13" s="152"/>
      <c r="AH13" s="152"/>
      <c r="AI13" s="153"/>
      <c r="AJ13" s="154"/>
      <c r="AK13" s="155"/>
      <c r="AL13" s="155"/>
      <c r="AM13" s="156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54"/>
      <c r="AY13" s="155"/>
      <c r="AZ13" s="155"/>
      <c r="BA13" s="155"/>
      <c r="BB13" s="155"/>
      <c r="BC13" s="156"/>
      <c r="BD13" s="194"/>
      <c r="BE13" s="194"/>
      <c r="BF13" s="194"/>
      <c r="BG13" s="194"/>
      <c r="BH13" s="196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8"/>
    </row>
    <row r="14" spans="1:77" ht="22.5" customHeight="1" x14ac:dyDescent="0.15">
      <c r="A14" s="147">
        <v>2</v>
      </c>
      <c r="B14" s="148"/>
      <c r="C14" s="148"/>
      <c r="D14" s="199"/>
      <c r="E14" s="200"/>
      <c r="F14" s="200"/>
      <c r="G14" s="200"/>
      <c r="H14" s="200"/>
      <c r="I14" s="200"/>
      <c r="J14" s="200"/>
      <c r="K14" s="201"/>
      <c r="L14" s="106"/>
      <c r="M14" s="106"/>
      <c r="N14" s="106"/>
      <c r="O14" s="106"/>
      <c r="P14" s="106"/>
      <c r="Q14" s="106"/>
      <c r="R14" s="106"/>
      <c r="S14" s="106"/>
      <c r="T14" s="199"/>
      <c r="U14" s="200"/>
      <c r="V14" s="200"/>
      <c r="W14" s="200"/>
      <c r="X14" s="200"/>
      <c r="Y14" s="200"/>
      <c r="Z14" s="200"/>
      <c r="AA14" s="201"/>
      <c r="AB14" s="73"/>
      <c r="AC14" s="74"/>
      <c r="AD14" s="74"/>
      <c r="AE14" s="75"/>
      <c r="AF14" s="151"/>
      <c r="AG14" s="152"/>
      <c r="AH14" s="152"/>
      <c r="AI14" s="153"/>
      <c r="AJ14" s="73"/>
      <c r="AK14" s="74"/>
      <c r="AL14" s="74"/>
      <c r="AM14" s="75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3"/>
      <c r="AY14" s="74"/>
      <c r="AZ14" s="74"/>
      <c r="BA14" s="74"/>
      <c r="BB14" s="74"/>
      <c r="BC14" s="75"/>
      <c r="BD14" s="72"/>
      <c r="BE14" s="72"/>
      <c r="BF14" s="72"/>
      <c r="BG14" s="72"/>
      <c r="BH14" s="188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90"/>
    </row>
    <row r="15" spans="1:77" ht="22.5" customHeight="1" x14ac:dyDescent="0.15">
      <c r="A15" s="147">
        <v>3</v>
      </c>
      <c r="B15" s="148"/>
      <c r="C15" s="148"/>
      <c r="D15" s="199"/>
      <c r="E15" s="200"/>
      <c r="F15" s="200"/>
      <c r="G15" s="200"/>
      <c r="H15" s="200"/>
      <c r="I15" s="200"/>
      <c r="J15" s="200"/>
      <c r="K15" s="201"/>
      <c r="L15" s="106"/>
      <c r="M15" s="106"/>
      <c r="N15" s="106"/>
      <c r="O15" s="106"/>
      <c r="P15" s="106"/>
      <c r="Q15" s="106"/>
      <c r="R15" s="106"/>
      <c r="S15" s="106"/>
      <c r="T15" s="199"/>
      <c r="U15" s="200"/>
      <c r="V15" s="200"/>
      <c r="W15" s="200"/>
      <c r="X15" s="200"/>
      <c r="Y15" s="200"/>
      <c r="Z15" s="200"/>
      <c r="AA15" s="201"/>
      <c r="AB15" s="73"/>
      <c r="AC15" s="74"/>
      <c r="AD15" s="74"/>
      <c r="AE15" s="75"/>
      <c r="AF15" s="151"/>
      <c r="AG15" s="152"/>
      <c r="AH15" s="152"/>
      <c r="AI15" s="153"/>
      <c r="AJ15" s="73"/>
      <c r="AK15" s="74"/>
      <c r="AL15" s="74"/>
      <c r="AM15" s="75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3"/>
      <c r="AY15" s="74"/>
      <c r="AZ15" s="74"/>
      <c r="BA15" s="74"/>
      <c r="BB15" s="74"/>
      <c r="BC15" s="75"/>
      <c r="BD15" s="72"/>
      <c r="BE15" s="72"/>
      <c r="BF15" s="72"/>
      <c r="BG15" s="72"/>
      <c r="BH15" s="188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90"/>
    </row>
    <row r="16" spans="1:77" ht="22.5" customHeight="1" x14ac:dyDescent="0.15">
      <c r="A16" s="158">
        <v>4</v>
      </c>
      <c r="B16" s="159"/>
      <c r="C16" s="159"/>
      <c r="D16" s="199"/>
      <c r="E16" s="200"/>
      <c r="F16" s="200"/>
      <c r="G16" s="200"/>
      <c r="H16" s="200"/>
      <c r="I16" s="200"/>
      <c r="J16" s="200"/>
      <c r="K16" s="201"/>
      <c r="L16" s="106"/>
      <c r="M16" s="106"/>
      <c r="N16" s="106"/>
      <c r="O16" s="106"/>
      <c r="P16" s="106"/>
      <c r="Q16" s="106"/>
      <c r="R16" s="106"/>
      <c r="S16" s="106"/>
      <c r="T16" s="199"/>
      <c r="U16" s="200"/>
      <c r="V16" s="200"/>
      <c r="W16" s="200"/>
      <c r="X16" s="200"/>
      <c r="Y16" s="200"/>
      <c r="Z16" s="200"/>
      <c r="AA16" s="201"/>
      <c r="AB16" s="73"/>
      <c r="AC16" s="74"/>
      <c r="AD16" s="74"/>
      <c r="AE16" s="75"/>
      <c r="AF16" s="151"/>
      <c r="AG16" s="152"/>
      <c r="AH16" s="152"/>
      <c r="AI16" s="153"/>
      <c r="AJ16" s="73"/>
      <c r="AK16" s="74"/>
      <c r="AL16" s="74"/>
      <c r="AM16" s="75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3"/>
      <c r="AY16" s="74"/>
      <c r="AZ16" s="74"/>
      <c r="BA16" s="74"/>
      <c r="BB16" s="74"/>
      <c r="BC16" s="75"/>
      <c r="BD16" s="72"/>
      <c r="BE16" s="72"/>
      <c r="BF16" s="72"/>
      <c r="BG16" s="72"/>
      <c r="BH16" s="188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90"/>
    </row>
    <row r="17" spans="1:97" ht="22.5" customHeight="1" x14ac:dyDescent="0.15">
      <c r="A17" s="147">
        <v>5</v>
      </c>
      <c r="B17" s="148"/>
      <c r="C17" s="148"/>
      <c r="D17" s="199"/>
      <c r="E17" s="200"/>
      <c r="F17" s="200"/>
      <c r="G17" s="200"/>
      <c r="H17" s="200"/>
      <c r="I17" s="200"/>
      <c r="J17" s="200"/>
      <c r="K17" s="201"/>
      <c r="L17" s="106"/>
      <c r="M17" s="106"/>
      <c r="N17" s="106"/>
      <c r="O17" s="106"/>
      <c r="P17" s="106"/>
      <c r="Q17" s="106"/>
      <c r="R17" s="106"/>
      <c r="S17" s="106"/>
      <c r="T17" s="199"/>
      <c r="U17" s="200"/>
      <c r="V17" s="200"/>
      <c r="W17" s="200"/>
      <c r="X17" s="200"/>
      <c r="Y17" s="200"/>
      <c r="Z17" s="200"/>
      <c r="AA17" s="201"/>
      <c r="AB17" s="73"/>
      <c r="AC17" s="74"/>
      <c r="AD17" s="74"/>
      <c r="AE17" s="75"/>
      <c r="AF17" s="151"/>
      <c r="AG17" s="152"/>
      <c r="AH17" s="152"/>
      <c r="AI17" s="153"/>
      <c r="AJ17" s="73"/>
      <c r="AK17" s="74"/>
      <c r="AL17" s="74"/>
      <c r="AM17" s="75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3"/>
      <c r="AY17" s="74"/>
      <c r="AZ17" s="74"/>
      <c r="BA17" s="74"/>
      <c r="BB17" s="74"/>
      <c r="BC17" s="75"/>
      <c r="BD17" s="72"/>
      <c r="BE17" s="72"/>
      <c r="BF17" s="72"/>
      <c r="BG17" s="72"/>
      <c r="BH17" s="188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90"/>
      <c r="BW17" s="66" t="str">
        <f>IF($AB$90=0,"","団体の入力に不備があります")</f>
        <v/>
      </c>
      <c r="BX17" s="66"/>
      <c r="BY17" s="66"/>
      <c r="BZ17" s="58"/>
      <c r="CA17" s="58"/>
    </row>
    <row r="18" spans="1:97" ht="22.5" customHeight="1" x14ac:dyDescent="0.15">
      <c r="A18" s="147">
        <v>6</v>
      </c>
      <c r="B18" s="148"/>
      <c r="C18" s="148"/>
      <c r="D18" s="199"/>
      <c r="E18" s="200"/>
      <c r="F18" s="200"/>
      <c r="G18" s="200"/>
      <c r="H18" s="200"/>
      <c r="I18" s="200"/>
      <c r="J18" s="200"/>
      <c r="K18" s="201"/>
      <c r="L18" s="106"/>
      <c r="M18" s="106"/>
      <c r="N18" s="106"/>
      <c r="O18" s="106"/>
      <c r="P18" s="106"/>
      <c r="Q18" s="106"/>
      <c r="R18" s="106"/>
      <c r="S18" s="106"/>
      <c r="T18" s="199"/>
      <c r="U18" s="200"/>
      <c r="V18" s="200"/>
      <c r="W18" s="200"/>
      <c r="X18" s="200"/>
      <c r="Y18" s="200"/>
      <c r="Z18" s="200"/>
      <c r="AA18" s="201"/>
      <c r="AB18" s="73"/>
      <c r="AC18" s="74"/>
      <c r="AD18" s="74"/>
      <c r="AE18" s="75"/>
      <c r="AF18" s="151"/>
      <c r="AG18" s="152"/>
      <c r="AH18" s="152"/>
      <c r="AI18" s="153"/>
      <c r="AJ18" s="73"/>
      <c r="AK18" s="74"/>
      <c r="AL18" s="74"/>
      <c r="AM18" s="75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3"/>
      <c r="AY18" s="74"/>
      <c r="AZ18" s="74"/>
      <c r="BA18" s="74"/>
      <c r="BB18" s="74"/>
      <c r="BC18" s="75"/>
      <c r="BD18" s="72"/>
      <c r="BE18" s="72"/>
      <c r="BF18" s="72"/>
      <c r="BG18" s="72"/>
      <c r="BH18" s="188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90"/>
      <c r="BW18" s="66"/>
      <c r="BX18" s="66"/>
      <c r="BY18" s="66"/>
      <c r="BZ18" s="58"/>
      <c r="CA18" s="58"/>
    </row>
    <row r="19" spans="1:97" ht="22.5" customHeight="1" x14ac:dyDescent="0.15">
      <c r="A19" s="158">
        <v>7</v>
      </c>
      <c r="B19" s="159"/>
      <c r="C19" s="159"/>
      <c r="D19" s="199"/>
      <c r="E19" s="200"/>
      <c r="F19" s="200"/>
      <c r="G19" s="200"/>
      <c r="H19" s="200"/>
      <c r="I19" s="200"/>
      <c r="J19" s="200"/>
      <c r="K19" s="201"/>
      <c r="L19" s="106"/>
      <c r="M19" s="106"/>
      <c r="N19" s="106"/>
      <c r="O19" s="106"/>
      <c r="P19" s="106"/>
      <c r="Q19" s="106"/>
      <c r="R19" s="106"/>
      <c r="S19" s="106"/>
      <c r="T19" s="199"/>
      <c r="U19" s="200"/>
      <c r="V19" s="200"/>
      <c r="W19" s="200"/>
      <c r="X19" s="200"/>
      <c r="Y19" s="200"/>
      <c r="Z19" s="200"/>
      <c r="AA19" s="201"/>
      <c r="AB19" s="73"/>
      <c r="AC19" s="74"/>
      <c r="AD19" s="74"/>
      <c r="AE19" s="75"/>
      <c r="AF19" s="151"/>
      <c r="AG19" s="152"/>
      <c r="AH19" s="152"/>
      <c r="AI19" s="153"/>
      <c r="AJ19" s="73"/>
      <c r="AK19" s="74"/>
      <c r="AL19" s="74"/>
      <c r="AM19" s="75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3"/>
      <c r="AY19" s="74"/>
      <c r="AZ19" s="74"/>
      <c r="BA19" s="74"/>
      <c r="BB19" s="74"/>
      <c r="BC19" s="75"/>
      <c r="BD19" s="72"/>
      <c r="BE19" s="72"/>
      <c r="BF19" s="72"/>
      <c r="BG19" s="72"/>
      <c r="BH19" s="188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90"/>
      <c r="BW19" s="66"/>
      <c r="BX19" s="66"/>
      <c r="BY19" s="66"/>
      <c r="BZ19" s="58"/>
      <c r="CA19" s="58"/>
      <c r="CB19" s="60" t="s">
        <v>70</v>
      </c>
      <c r="CC19" s="60" t="s">
        <v>71</v>
      </c>
      <c r="CD19" s="60" t="s">
        <v>81</v>
      </c>
      <c r="CE19" s="60" t="s">
        <v>82</v>
      </c>
      <c r="CF19" s="60" t="s">
        <v>83</v>
      </c>
      <c r="CG19" s="60" t="s">
        <v>84</v>
      </c>
      <c r="CH19" s="60" t="s">
        <v>85</v>
      </c>
      <c r="CI19" s="60" t="s">
        <v>86</v>
      </c>
      <c r="CJ19" s="60" t="s">
        <v>87</v>
      </c>
      <c r="CK19" s="60" t="s">
        <v>88</v>
      </c>
      <c r="CL19" s="60" t="s">
        <v>89</v>
      </c>
      <c r="CM19" s="60" t="s">
        <v>90</v>
      </c>
      <c r="CN19" s="60"/>
      <c r="CO19" s="60" t="s">
        <v>92</v>
      </c>
      <c r="CP19" s="61" t="s">
        <v>93</v>
      </c>
      <c r="CQ19" s="61" t="s">
        <v>94</v>
      </c>
      <c r="CR19" s="61" t="s">
        <v>95</v>
      </c>
      <c r="CS19" s="41"/>
    </row>
    <row r="20" spans="1:97" ht="22.5" customHeight="1" x14ac:dyDescent="0.15">
      <c r="A20" s="158">
        <v>8</v>
      </c>
      <c r="B20" s="159"/>
      <c r="C20" s="159"/>
      <c r="D20" s="199"/>
      <c r="E20" s="200"/>
      <c r="F20" s="200"/>
      <c r="G20" s="200"/>
      <c r="H20" s="200"/>
      <c r="I20" s="200"/>
      <c r="J20" s="200"/>
      <c r="K20" s="201"/>
      <c r="L20" s="106"/>
      <c r="M20" s="106"/>
      <c r="N20" s="106"/>
      <c r="O20" s="106"/>
      <c r="P20" s="106"/>
      <c r="Q20" s="106"/>
      <c r="R20" s="106"/>
      <c r="S20" s="106"/>
      <c r="T20" s="199"/>
      <c r="U20" s="200"/>
      <c r="V20" s="200"/>
      <c r="W20" s="200"/>
      <c r="X20" s="200"/>
      <c r="Y20" s="200"/>
      <c r="Z20" s="200"/>
      <c r="AA20" s="201"/>
      <c r="AB20" s="73"/>
      <c r="AC20" s="74"/>
      <c r="AD20" s="74"/>
      <c r="AE20" s="75"/>
      <c r="AF20" s="151"/>
      <c r="AG20" s="152"/>
      <c r="AH20" s="152"/>
      <c r="AI20" s="153"/>
      <c r="AJ20" s="73"/>
      <c r="AK20" s="74"/>
      <c r="AL20" s="74"/>
      <c r="AM20" s="75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3"/>
      <c r="AY20" s="74"/>
      <c r="AZ20" s="74"/>
      <c r="BA20" s="74"/>
      <c r="BB20" s="74"/>
      <c r="BC20" s="75"/>
      <c r="BD20" s="72"/>
      <c r="BE20" s="72"/>
      <c r="BF20" s="72"/>
      <c r="BG20" s="72"/>
      <c r="BH20" s="188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90"/>
      <c r="BW20" s="66"/>
      <c r="BX20" s="66"/>
      <c r="BY20" s="66"/>
      <c r="BZ20" s="58"/>
      <c r="CA20" s="58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2"/>
      <c r="CO20" s="60"/>
      <c r="CP20" s="60"/>
      <c r="CQ20" s="60"/>
      <c r="CR20" s="60"/>
      <c r="CS20" s="41"/>
    </row>
    <row r="21" spans="1:97" ht="22.5" customHeight="1" x14ac:dyDescent="0.15">
      <c r="A21" s="147">
        <v>9</v>
      </c>
      <c r="B21" s="148"/>
      <c r="C21" s="148"/>
      <c r="D21" s="199"/>
      <c r="E21" s="200"/>
      <c r="F21" s="200"/>
      <c r="G21" s="200"/>
      <c r="H21" s="200"/>
      <c r="I21" s="200"/>
      <c r="J21" s="200"/>
      <c r="K21" s="201"/>
      <c r="L21" s="106"/>
      <c r="M21" s="106"/>
      <c r="N21" s="106"/>
      <c r="O21" s="106"/>
      <c r="P21" s="106"/>
      <c r="Q21" s="106"/>
      <c r="R21" s="106"/>
      <c r="S21" s="106"/>
      <c r="T21" s="199"/>
      <c r="U21" s="200"/>
      <c r="V21" s="200"/>
      <c r="W21" s="200"/>
      <c r="X21" s="200"/>
      <c r="Y21" s="200"/>
      <c r="Z21" s="200"/>
      <c r="AA21" s="201"/>
      <c r="AB21" s="73"/>
      <c r="AC21" s="74"/>
      <c r="AD21" s="74"/>
      <c r="AE21" s="75"/>
      <c r="AF21" s="151"/>
      <c r="AG21" s="152"/>
      <c r="AH21" s="152"/>
      <c r="AI21" s="153"/>
      <c r="AJ21" s="73"/>
      <c r="AK21" s="74"/>
      <c r="AL21" s="74"/>
      <c r="AM21" s="75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3"/>
      <c r="AY21" s="74"/>
      <c r="AZ21" s="74"/>
      <c r="BA21" s="74"/>
      <c r="BB21" s="74"/>
      <c r="BC21" s="75"/>
      <c r="BD21" s="72"/>
      <c r="BE21" s="72"/>
      <c r="BF21" s="72"/>
      <c r="BG21" s="72"/>
      <c r="BH21" s="188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90"/>
      <c r="BW21" s="67" t="str">
        <f>IF($AU$90=0,"","ダブルスの入力に不備があります")</f>
        <v/>
      </c>
      <c r="BX21" s="67"/>
      <c r="BY21" s="67"/>
      <c r="BZ21" s="58"/>
      <c r="CA21" s="58"/>
      <c r="CB21" s="60" t="s">
        <v>81</v>
      </c>
      <c r="CC21" s="60" t="s">
        <v>86</v>
      </c>
      <c r="CD21" s="60">
        <v>1</v>
      </c>
      <c r="CE21" s="60">
        <v>21</v>
      </c>
      <c r="CF21" s="60">
        <v>41</v>
      </c>
      <c r="CG21" s="60">
        <v>61</v>
      </c>
      <c r="CH21" s="60">
        <v>81</v>
      </c>
      <c r="CI21" s="60">
        <v>1</v>
      </c>
      <c r="CJ21" s="60">
        <v>21</v>
      </c>
      <c r="CK21" s="60">
        <v>41</v>
      </c>
      <c r="CL21" s="60">
        <v>61</v>
      </c>
      <c r="CM21" s="60">
        <v>81</v>
      </c>
      <c r="CN21" s="63"/>
      <c r="CO21" s="61" t="s">
        <v>93</v>
      </c>
      <c r="CP21" s="61" t="s">
        <v>63</v>
      </c>
      <c r="CQ21" s="61" t="s">
        <v>43</v>
      </c>
      <c r="CR21" s="61" t="s">
        <v>43</v>
      </c>
      <c r="CS21" s="41"/>
    </row>
    <row r="22" spans="1:97" ht="22.5" customHeight="1" x14ac:dyDescent="0.15">
      <c r="A22" s="147">
        <v>10</v>
      </c>
      <c r="B22" s="148"/>
      <c r="C22" s="148"/>
      <c r="D22" s="199"/>
      <c r="E22" s="200"/>
      <c r="F22" s="200"/>
      <c r="G22" s="200"/>
      <c r="H22" s="200"/>
      <c r="I22" s="200"/>
      <c r="J22" s="200"/>
      <c r="K22" s="201"/>
      <c r="L22" s="106"/>
      <c r="M22" s="106"/>
      <c r="N22" s="106"/>
      <c r="O22" s="106"/>
      <c r="P22" s="106"/>
      <c r="Q22" s="106"/>
      <c r="R22" s="106"/>
      <c r="S22" s="106"/>
      <c r="T22" s="199"/>
      <c r="U22" s="200"/>
      <c r="V22" s="200"/>
      <c r="W22" s="200"/>
      <c r="X22" s="200"/>
      <c r="Y22" s="200"/>
      <c r="Z22" s="200"/>
      <c r="AA22" s="201"/>
      <c r="AB22" s="73"/>
      <c r="AC22" s="74"/>
      <c r="AD22" s="74"/>
      <c r="AE22" s="75"/>
      <c r="AF22" s="151"/>
      <c r="AG22" s="152"/>
      <c r="AH22" s="152"/>
      <c r="AI22" s="153"/>
      <c r="AJ22" s="73"/>
      <c r="AK22" s="74"/>
      <c r="AL22" s="74"/>
      <c r="AM22" s="75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3"/>
      <c r="AY22" s="74"/>
      <c r="AZ22" s="74"/>
      <c r="BA22" s="74"/>
      <c r="BB22" s="74"/>
      <c r="BC22" s="75"/>
      <c r="BD22" s="72"/>
      <c r="BE22" s="72"/>
      <c r="BF22" s="72"/>
      <c r="BG22" s="72"/>
      <c r="BH22" s="188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90"/>
      <c r="BW22" s="67"/>
      <c r="BX22" s="67"/>
      <c r="BY22" s="67"/>
      <c r="BZ22" s="58"/>
      <c r="CA22" s="58"/>
      <c r="CB22" s="60" t="s">
        <v>82</v>
      </c>
      <c r="CC22" s="60" t="s">
        <v>87</v>
      </c>
      <c r="CD22" s="60">
        <v>2</v>
      </c>
      <c r="CE22" s="60">
        <v>22</v>
      </c>
      <c r="CF22" s="60">
        <v>42</v>
      </c>
      <c r="CG22" s="60">
        <v>62</v>
      </c>
      <c r="CH22" s="60">
        <v>82</v>
      </c>
      <c r="CI22" s="60">
        <v>2</v>
      </c>
      <c r="CJ22" s="60">
        <v>22</v>
      </c>
      <c r="CK22" s="60">
        <v>42</v>
      </c>
      <c r="CL22" s="60">
        <v>62</v>
      </c>
      <c r="CM22" s="60">
        <v>82</v>
      </c>
      <c r="CN22" s="64"/>
      <c r="CO22" s="61" t="s">
        <v>94</v>
      </c>
      <c r="CP22" s="61" t="s">
        <v>117</v>
      </c>
      <c r="CQ22" s="61" t="s">
        <v>117</v>
      </c>
      <c r="CR22" s="61" t="s">
        <v>117</v>
      </c>
      <c r="CS22" s="41"/>
    </row>
    <row r="23" spans="1:97" ht="22.5" customHeight="1" x14ac:dyDescent="0.15">
      <c r="A23" s="158">
        <v>11</v>
      </c>
      <c r="B23" s="159"/>
      <c r="C23" s="159"/>
      <c r="D23" s="199"/>
      <c r="E23" s="200"/>
      <c r="F23" s="200"/>
      <c r="G23" s="200"/>
      <c r="H23" s="200"/>
      <c r="I23" s="200"/>
      <c r="J23" s="200"/>
      <c r="K23" s="201"/>
      <c r="L23" s="106"/>
      <c r="M23" s="106"/>
      <c r="N23" s="106"/>
      <c r="O23" s="106"/>
      <c r="P23" s="106"/>
      <c r="Q23" s="106"/>
      <c r="R23" s="106"/>
      <c r="S23" s="106"/>
      <c r="T23" s="199"/>
      <c r="U23" s="200"/>
      <c r="V23" s="200"/>
      <c r="W23" s="200"/>
      <c r="X23" s="200"/>
      <c r="Y23" s="200"/>
      <c r="Z23" s="200"/>
      <c r="AA23" s="201"/>
      <c r="AB23" s="73"/>
      <c r="AC23" s="74"/>
      <c r="AD23" s="74"/>
      <c r="AE23" s="75"/>
      <c r="AF23" s="151"/>
      <c r="AG23" s="152"/>
      <c r="AH23" s="152"/>
      <c r="AI23" s="153"/>
      <c r="AJ23" s="73"/>
      <c r="AK23" s="74"/>
      <c r="AL23" s="74"/>
      <c r="AM23" s="75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3"/>
      <c r="AY23" s="74"/>
      <c r="AZ23" s="74"/>
      <c r="BA23" s="74"/>
      <c r="BB23" s="74"/>
      <c r="BC23" s="75"/>
      <c r="BD23" s="72"/>
      <c r="BE23" s="72"/>
      <c r="BF23" s="72"/>
      <c r="BG23" s="72"/>
      <c r="BH23" s="188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90"/>
      <c r="BW23" s="67"/>
      <c r="BX23" s="67"/>
      <c r="BY23" s="67"/>
      <c r="CB23" s="60" t="s">
        <v>83</v>
      </c>
      <c r="CC23" s="60" t="s">
        <v>88</v>
      </c>
      <c r="CD23" s="60">
        <v>3</v>
      </c>
      <c r="CE23" s="60">
        <v>23</v>
      </c>
      <c r="CF23" s="60">
        <v>43</v>
      </c>
      <c r="CG23" s="60">
        <v>63</v>
      </c>
      <c r="CH23" s="60">
        <v>83</v>
      </c>
      <c r="CI23" s="60">
        <v>3</v>
      </c>
      <c r="CJ23" s="60">
        <v>23</v>
      </c>
      <c r="CK23" s="60">
        <v>43</v>
      </c>
      <c r="CL23" s="60">
        <v>63</v>
      </c>
      <c r="CM23" s="60">
        <v>83</v>
      </c>
      <c r="CN23" s="60"/>
      <c r="CO23" s="61" t="s">
        <v>95</v>
      </c>
      <c r="CP23" s="61" t="s">
        <v>118</v>
      </c>
      <c r="CQ23" s="61" t="s">
        <v>118</v>
      </c>
      <c r="CR23" s="61" t="s">
        <v>118</v>
      </c>
      <c r="CS23" s="41"/>
    </row>
    <row r="24" spans="1:97" ht="22.5" customHeight="1" x14ac:dyDescent="0.15">
      <c r="A24" s="147">
        <v>12</v>
      </c>
      <c r="B24" s="148"/>
      <c r="C24" s="148"/>
      <c r="D24" s="199"/>
      <c r="E24" s="200"/>
      <c r="F24" s="200"/>
      <c r="G24" s="200"/>
      <c r="H24" s="200"/>
      <c r="I24" s="200"/>
      <c r="J24" s="200"/>
      <c r="K24" s="201"/>
      <c r="L24" s="106"/>
      <c r="M24" s="106"/>
      <c r="N24" s="106"/>
      <c r="O24" s="106"/>
      <c r="P24" s="106"/>
      <c r="Q24" s="106"/>
      <c r="R24" s="106"/>
      <c r="S24" s="106"/>
      <c r="T24" s="199"/>
      <c r="U24" s="200"/>
      <c r="V24" s="200"/>
      <c r="W24" s="200"/>
      <c r="X24" s="200"/>
      <c r="Y24" s="200"/>
      <c r="Z24" s="200"/>
      <c r="AA24" s="201"/>
      <c r="AB24" s="73"/>
      <c r="AC24" s="74"/>
      <c r="AD24" s="74"/>
      <c r="AE24" s="75"/>
      <c r="AF24" s="151"/>
      <c r="AG24" s="152"/>
      <c r="AH24" s="152"/>
      <c r="AI24" s="153"/>
      <c r="AJ24" s="73"/>
      <c r="AK24" s="74"/>
      <c r="AL24" s="74"/>
      <c r="AM24" s="75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3"/>
      <c r="AY24" s="74"/>
      <c r="AZ24" s="74"/>
      <c r="BA24" s="74"/>
      <c r="BB24" s="74"/>
      <c r="BC24" s="75"/>
      <c r="BD24" s="72"/>
      <c r="BE24" s="72"/>
      <c r="BF24" s="72"/>
      <c r="BG24" s="72"/>
      <c r="BH24" s="188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90"/>
      <c r="BW24" s="67"/>
      <c r="BX24" s="67"/>
      <c r="BY24" s="67"/>
      <c r="CB24" s="60" t="s">
        <v>84</v>
      </c>
      <c r="CC24" s="60" t="s">
        <v>89</v>
      </c>
      <c r="CD24" s="60">
        <v>4</v>
      </c>
      <c r="CE24" s="60">
        <v>24</v>
      </c>
      <c r="CF24" s="60">
        <v>44</v>
      </c>
      <c r="CG24" s="60">
        <v>64</v>
      </c>
      <c r="CH24" s="60">
        <v>84</v>
      </c>
      <c r="CI24" s="60">
        <v>4</v>
      </c>
      <c r="CJ24" s="60">
        <v>24</v>
      </c>
      <c r="CK24" s="60">
        <v>44</v>
      </c>
      <c r="CL24" s="60">
        <v>64</v>
      </c>
      <c r="CM24" s="60">
        <v>84</v>
      </c>
      <c r="CN24" s="60"/>
      <c r="CO24" s="61"/>
      <c r="CP24" s="61" t="s">
        <v>119</v>
      </c>
      <c r="CQ24" s="61" t="s">
        <v>119</v>
      </c>
      <c r="CR24" s="61" t="s">
        <v>119</v>
      </c>
      <c r="CS24" s="41"/>
    </row>
    <row r="25" spans="1:97" ht="22.5" customHeight="1" x14ac:dyDescent="0.15">
      <c r="A25" s="147">
        <v>13</v>
      </c>
      <c r="B25" s="148"/>
      <c r="C25" s="148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99"/>
      <c r="U25" s="200"/>
      <c r="V25" s="200"/>
      <c r="W25" s="200"/>
      <c r="X25" s="200"/>
      <c r="Y25" s="200"/>
      <c r="Z25" s="200"/>
      <c r="AA25" s="201"/>
      <c r="AB25" s="73"/>
      <c r="AC25" s="74"/>
      <c r="AD25" s="74"/>
      <c r="AE25" s="75"/>
      <c r="AF25" s="151"/>
      <c r="AG25" s="152"/>
      <c r="AH25" s="152"/>
      <c r="AI25" s="153"/>
      <c r="AJ25" s="73"/>
      <c r="AK25" s="74"/>
      <c r="AL25" s="74"/>
      <c r="AM25" s="75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74"/>
      <c r="AZ25" s="74"/>
      <c r="BA25" s="74"/>
      <c r="BB25" s="74"/>
      <c r="BC25" s="75"/>
      <c r="BD25" s="72"/>
      <c r="BE25" s="72"/>
      <c r="BF25" s="72"/>
      <c r="BG25" s="72"/>
      <c r="BH25" s="188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90"/>
      <c r="BW25" s="67" t="str">
        <f>IF($BD$90=0,"","シングルスの入力に不備があります")</f>
        <v/>
      </c>
      <c r="BX25" s="67"/>
      <c r="BY25" s="67"/>
      <c r="CB25" s="60" t="s">
        <v>85</v>
      </c>
      <c r="CC25" s="60" t="s">
        <v>90</v>
      </c>
      <c r="CD25" s="60"/>
      <c r="CE25" s="60">
        <v>25</v>
      </c>
      <c r="CF25" s="60">
        <v>45</v>
      </c>
      <c r="CG25" s="60">
        <v>65</v>
      </c>
      <c r="CH25" s="60">
        <v>85</v>
      </c>
      <c r="CI25" s="60">
        <v>5</v>
      </c>
      <c r="CJ25" s="60">
        <v>25</v>
      </c>
      <c r="CK25" s="60">
        <v>45</v>
      </c>
      <c r="CL25" s="60">
        <v>65</v>
      </c>
      <c r="CM25" s="60">
        <v>85</v>
      </c>
      <c r="CN25" s="60"/>
      <c r="CO25" s="61"/>
      <c r="CP25" s="61" t="s">
        <v>120</v>
      </c>
      <c r="CQ25" s="61" t="s">
        <v>120</v>
      </c>
      <c r="CR25" s="61" t="s">
        <v>120</v>
      </c>
      <c r="CS25" s="41"/>
    </row>
    <row r="26" spans="1:97" ht="22.5" customHeight="1" x14ac:dyDescent="0.15">
      <c r="A26" s="158">
        <v>14</v>
      </c>
      <c r="B26" s="159"/>
      <c r="C26" s="159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99"/>
      <c r="U26" s="200"/>
      <c r="V26" s="200"/>
      <c r="W26" s="200"/>
      <c r="X26" s="200"/>
      <c r="Y26" s="200"/>
      <c r="Z26" s="200"/>
      <c r="AA26" s="201"/>
      <c r="AB26" s="73"/>
      <c r="AC26" s="74"/>
      <c r="AD26" s="74"/>
      <c r="AE26" s="75"/>
      <c r="AF26" s="151"/>
      <c r="AG26" s="152"/>
      <c r="AH26" s="152"/>
      <c r="AI26" s="153"/>
      <c r="AJ26" s="73"/>
      <c r="AK26" s="74"/>
      <c r="AL26" s="74"/>
      <c r="AM26" s="75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3"/>
      <c r="AY26" s="74"/>
      <c r="AZ26" s="74"/>
      <c r="BA26" s="74"/>
      <c r="BB26" s="74"/>
      <c r="BC26" s="75"/>
      <c r="BD26" s="72"/>
      <c r="BE26" s="72"/>
      <c r="BF26" s="72"/>
      <c r="BG26" s="72"/>
      <c r="BH26" s="188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90"/>
      <c r="BW26" s="67"/>
      <c r="BX26" s="67"/>
      <c r="BY26" s="67"/>
      <c r="CB26" s="60"/>
      <c r="CC26" s="60"/>
      <c r="CD26" s="60"/>
      <c r="CE26" s="60">
        <v>26</v>
      </c>
      <c r="CF26" s="60">
        <v>46</v>
      </c>
      <c r="CG26" s="60">
        <v>66</v>
      </c>
      <c r="CH26" s="60">
        <v>86</v>
      </c>
      <c r="CI26" s="60">
        <v>6</v>
      </c>
      <c r="CJ26" s="60">
        <v>26</v>
      </c>
      <c r="CK26" s="60">
        <v>46</v>
      </c>
      <c r="CL26" s="60">
        <v>66</v>
      </c>
      <c r="CM26" s="60">
        <v>86</v>
      </c>
      <c r="CN26" s="60"/>
      <c r="CO26" s="61"/>
      <c r="CP26" s="61" t="s">
        <v>121</v>
      </c>
      <c r="CQ26" s="61" t="s">
        <v>121</v>
      </c>
      <c r="CR26" s="61" t="s">
        <v>121</v>
      </c>
      <c r="CS26" s="41"/>
    </row>
    <row r="27" spans="1:97" ht="22.5" customHeight="1" x14ac:dyDescent="0.15">
      <c r="A27" s="158">
        <v>15</v>
      </c>
      <c r="B27" s="159"/>
      <c r="C27" s="159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99"/>
      <c r="U27" s="200"/>
      <c r="V27" s="200"/>
      <c r="W27" s="200"/>
      <c r="X27" s="200"/>
      <c r="Y27" s="200"/>
      <c r="Z27" s="200"/>
      <c r="AA27" s="201"/>
      <c r="AB27" s="73"/>
      <c r="AC27" s="74"/>
      <c r="AD27" s="74"/>
      <c r="AE27" s="75"/>
      <c r="AF27" s="151"/>
      <c r="AG27" s="152"/>
      <c r="AH27" s="152"/>
      <c r="AI27" s="153"/>
      <c r="AJ27" s="73"/>
      <c r="AK27" s="74"/>
      <c r="AL27" s="74"/>
      <c r="AM27" s="75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74"/>
      <c r="AZ27" s="74"/>
      <c r="BA27" s="74"/>
      <c r="BB27" s="74"/>
      <c r="BC27" s="75"/>
      <c r="BD27" s="72"/>
      <c r="BE27" s="72"/>
      <c r="BF27" s="72"/>
      <c r="BG27" s="72"/>
      <c r="BH27" s="188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90"/>
      <c r="BW27" s="67"/>
      <c r="BX27" s="67"/>
      <c r="BY27" s="67"/>
      <c r="CB27" s="60"/>
      <c r="CC27" s="60"/>
      <c r="CD27" s="60"/>
      <c r="CE27" s="60">
        <v>27</v>
      </c>
      <c r="CF27" s="60">
        <v>47</v>
      </c>
      <c r="CG27" s="60">
        <v>67</v>
      </c>
      <c r="CH27" s="60">
        <v>87</v>
      </c>
      <c r="CI27" s="60">
        <v>7</v>
      </c>
      <c r="CJ27" s="60">
        <v>27</v>
      </c>
      <c r="CK27" s="60">
        <v>47</v>
      </c>
      <c r="CL27" s="60">
        <v>67</v>
      </c>
      <c r="CM27" s="60">
        <v>87</v>
      </c>
      <c r="CN27" s="60"/>
      <c r="CO27" s="61"/>
      <c r="CP27" s="61" t="s">
        <v>122</v>
      </c>
      <c r="CQ27" s="61" t="s">
        <v>122</v>
      </c>
      <c r="CR27" s="61" t="s">
        <v>122</v>
      </c>
      <c r="CS27" s="41"/>
    </row>
    <row r="28" spans="1:97" ht="22.5" customHeight="1" x14ac:dyDescent="0.15">
      <c r="A28" s="147">
        <v>16</v>
      </c>
      <c r="B28" s="148"/>
      <c r="C28" s="1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99"/>
      <c r="U28" s="200"/>
      <c r="V28" s="200"/>
      <c r="W28" s="200"/>
      <c r="X28" s="200"/>
      <c r="Y28" s="200"/>
      <c r="Z28" s="200"/>
      <c r="AA28" s="201"/>
      <c r="AB28" s="73"/>
      <c r="AC28" s="74"/>
      <c r="AD28" s="74"/>
      <c r="AE28" s="75"/>
      <c r="AF28" s="151"/>
      <c r="AG28" s="152"/>
      <c r="AH28" s="152"/>
      <c r="AI28" s="153"/>
      <c r="AJ28" s="73"/>
      <c r="AK28" s="74"/>
      <c r="AL28" s="74"/>
      <c r="AM28" s="75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3"/>
      <c r="AY28" s="74"/>
      <c r="AZ28" s="74"/>
      <c r="BA28" s="74"/>
      <c r="BB28" s="74"/>
      <c r="BC28" s="75"/>
      <c r="BD28" s="72"/>
      <c r="BE28" s="72"/>
      <c r="BF28" s="72"/>
      <c r="BG28" s="72"/>
      <c r="BH28" s="188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90"/>
      <c r="BW28" s="67"/>
      <c r="BX28" s="67"/>
      <c r="BY28" s="67"/>
      <c r="CB28" s="60"/>
      <c r="CC28" s="60"/>
      <c r="CD28" s="60"/>
      <c r="CE28" s="60">
        <v>28</v>
      </c>
      <c r="CF28" s="60">
        <v>48</v>
      </c>
      <c r="CG28" s="60">
        <v>68</v>
      </c>
      <c r="CH28" s="60">
        <v>88</v>
      </c>
      <c r="CI28" s="60">
        <v>8</v>
      </c>
      <c r="CJ28" s="60">
        <v>28</v>
      </c>
      <c r="CK28" s="60">
        <v>48</v>
      </c>
      <c r="CL28" s="60">
        <v>68</v>
      </c>
      <c r="CM28" s="60">
        <v>88</v>
      </c>
      <c r="CN28" s="60"/>
      <c r="CO28" s="60"/>
      <c r="CP28" s="60"/>
      <c r="CQ28" s="60"/>
      <c r="CR28" s="60"/>
      <c r="CS28" s="41"/>
    </row>
    <row r="29" spans="1:97" ht="22.5" customHeight="1" x14ac:dyDescent="0.15">
      <c r="A29" s="147">
        <v>17</v>
      </c>
      <c r="B29" s="148"/>
      <c r="C29" s="148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99"/>
      <c r="U29" s="200"/>
      <c r="V29" s="200"/>
      <c r="W29" s="200"/>
      <c r="X29" s="200"/>
      <c r="Y29" s="200"/>
      <c r="Z29" s="200"/>
      <c r="AA29" s="201"/>
      <c r="AB29" s="73"/>
      <c r="AC29" s="74"/>
      <c r="AD29" s="74"/>
      <c r="AE29" s="75"/>
      <c r="AF29" s="151"/>
      <c r="AG29" s="152"/>
      <c r="AH29" s="152"/>
      <c r="AI29" s="153"/>
      <c r="AJ29" s="73"/>
      <c r="AK29" s="74"/>
      <c r="AL29" s="74"/>
      <c r="AM29" s="75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3"/>
      <c r="AY29" s="74"/>
      <c r="AZ29" s="74"/>
      <c r="BA29" s="74"/>
      <c r="BB29" s="74"/>
      <c r="BC29" s="75"/>
      <c r="BD29" s="72"/>
      <c r="BE29" s="72"/>
      <c r="BF29" s="72"/>
      <c r="BG29" s="72"/>
      <c r="BH29" s="188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90"/>
      <c r="CB29" s="60"/>
      <c r="CC29" s="60"/>
      <c r="CD29" s="60"/>
      <c r="CE29" s="60">
        <v>29</v>
      </c>
      <c r="CF29" s="60">
        <v>49</v>
      </c>
      <c r="CG29" s="60">
        <v>69</v>
      </c>
      <c r="CH29" s="60">
        <v>89</v>
      </c>
      <c r="CI29" s="60"/>
      <c r="CJ29" s="60">
        <v>29</v>
      </c>
      <c r="CK29" s="60">
        <v>49</v>
      </c>
      <c r="CL29" s="60">
        <v>69</v>
      </c>
      <c r="CM29" s="60">
        <v>89</v>
      </c>
      <c r="CN29" s="60"/>
      <c r="CO29" s="60"/>
      <c r="CP29" s="60"/>
      <c r="CQ29" s="60"/>
      <c r="CR29" s="60"/>
      <c r="CS29" s="41"/>
    </row>
    <row r="30" spans="1:97" ht="22.5" customHeight="1" x14ac:dyDescent="0.15">
      <c r="A30" s="158">
        <v>18</v>
      </c>
      <c r="B30" s="159"/>
      <c r="C30" s="159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99"/>
      <c r="U30" s="200"/>
      <c r="V30" s="200"/>
      <c r="W30" s="200"/>
      <c r="X30" s="200"/>
      <c r="Y30" s="200"/>
      <c r="Z30" s="200"/>
      <c r="AA30" s="201"/>
      <c r="AB30" s="73"/>
      <c r="AC30" s="74"/>
      <c r="AD30" s="74"/>
      <c r="AE30" s="75"/>
      <c r="AF30" s="151"/>
      <c r="AG30" s="152"/>
      <c r="AH30" s="152"/>
      <c r="AI30" s="153"/>
      <c r="AJ30" s="73"/>
      <c r="AK30" s="74"/>
      <c r="AL30" s="74"/>
      <c r="AM30" s="75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3"/>
      <c r="AY30" s="74"/>
      <c r="AZ30" s="74"/>
      <c r="BA30" s="74"/>
      <c r="BB30" s="74"/>
      <c r="BC30" s="75"/>
      <c r="BD30" s="72"/>
      <c r="BE30" s="72"/>
      <c r="BF30" s="72"/>
      <c r="BG30" s="72"/>
      <c r="BH30" s="188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90"/>
      <c r="CB30" s="60"/>
      <c r="CC30" s="60"/>
      <c r="CD30" s="60"/>
      <c r="CE30" s="60">
        <v>30</v>
      </c>
      <c r="CF30" s="60">
        <v>50</v>
      </c>
      <c r="CG30" s="60">
        <v>70</v>
      </c>
      <c r="CH30" s="60">
        <v>90</v>
      </c>
      <c r="CI30" s="60"/>
      <c r="CJ30" s="60">
        <v>30</v>
      </c>
      <c r="CK30" s="60">
        <v>50</v>
      </c>
      <c r="CL30" s="60">
        <v>70</v>
      </c>
      <c r="CM30" s="60">
        <v>90</v>
      </c>
      <c r="CN30" s="60"/>
      <c r="CO30" s="60"/>
      <c r="CP30" s="60"/>
      <c r="CQ30" s="60"/>
      <c r="CR30" s="60"/>
      <c r="CS30" s="41"/>
    </row>
    <row r="31" spans="1:97" ht="22.5" customHeight="1" x14ac:dyDescent="0.15">
      <c r="A31" s="147">
        <v>19</v>
      </c>
      <c r="B31" s="148"/>
      <c r="C31" s="1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99"/>
      <c r="U31" s="200"/>
      <c r="V31" s="200"/>
      <c r="W31" s="200"/>
      <c r="X31" s="200"/>
      <c r="Y31" s="200"/>
      <c r="Z31" s="200"/>
      <c r="AA31" s="201"/>
      <c r="AB31" s="73"/>
      <c r="AC31" s="74"/>
      <c r="AD31" s="74"/>
      <c r="AE31" s="75"/>
      <c r="AF31" s="151"/>
      <c r="AG31" s="152"/>
      <c r="AH31" s="152"/>
      <c r="AI31" s="153"/>
      <c r="AJ31" s="73"/>
      <c r="AK31" s="74"/>
      <c r="AL31" s="74"/>
      <c r="AM31" s="75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3"/>
      <c r="AY31" s="74"/>
      <c r="AZ31" s="74"/>
      <c r="BA31" s="74"/>
      <c r="BB31" s="74"/>
      <c r="BC31" s="75"/>
      <c r="BD31" s="72"/>
      <c r="BE31" s="72"/>
      <c r="BF31" s="72"/>
      <c r="BG31" s="72"/>
      <c r="BH31" s="188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90"/>
      <c r="CB31" s="60"/>
      <c r="CC31" s="60"/>
      <c r="CD31" s="60"/>
      <c r="CE31" s="60">
        <v>31</v>
      </c>
      <c r="CF31" s="60">
        <v>51</v>
      </c>
      <c r="CG31" s="60">
        <v>71</v>
      </c>
      <c r="CH31" s="60">
        <v>91</v>
      </c>
      <c r="CI31" s="60"/>
      <c r="CJ31" s="60">
        <v>31</v>
      </c>
      <c r="CK31" s="60">
        <v>51</v>
      </c>
      <c r="CL31" s="60">
        <v>71</v>
      </c>
      <c r="CM31" s="60">
        <v>91</v>
      </c>
      <c r="CN31" s="60"/>
      <c r="CO31" s="60"/>
      <c r="CP31" s="60"/>
      <c r="CQ31" s="60"/>
      <c r="CR31" s="60"/>
      <c r="CS31" s="41"/>
    </row>
    <row r="32" spans="1:97" ht="22.5" customHeight="1" x14ac:dyDescent="0.15">
      <c r="A32" s="147">
        <v>20</v>
      </c>
      <c r="B32" s="148"/>
      <c r="C32" s="148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99"/>
      <c r="U32" s="200"/>
      <c r="V32" s="200"/>
      <c r="W32" s="200"/>
      <c r="X32" s="200"/>
      <c r="Y32" s="200"/>
      <c r="Z32" s="200"/>
      <c r="AA32" s="201"/>
      <c r="AB32" s="73"/>
      <c r="AC32" s="74"/>
      <c r="AD32" s="74"/>
      <c r="AE32" s="75"/>
      <c r="AF32" s="151"/>
      <c r="AG32" s="152"/>
      <c r="AH32" s="152"/>
      <c r="AI32" s="153"/>
      <c r="AJ32" s="73"/>
      <c r="AK32" s="74"/>
      <c r="AL32" s="74"/>
      <c r="AM32" s="75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3"/>
      <c r="AY32" s="74"/>
      <c r="AZ32" s="74"/>
      <c r="BA32" s="74"/>
      <c r="BB32" s="74"/>
      <c r="BC32" s="75"/>
      <c r="BD32" s="72"/>
      <c r="BE32" s="72"/>
      <c r="BF32" s="72"/>
      <c r="BG32" s="72"/>
      <c r="BH32" s="188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90"/>
      <c r="CB32" s="60"/>
      <c r="CC32" s="60"/>
      <c r="CD32" s="60"/>
      <c r="CE32" s="60">
        <v>32</v>
      </c>
      <c r="CF32" s="60">
        <v>52</v>
      </c>
      <c r="CG32" s="60">
        <v>72</v>
      </c>
      <c r="CH32" s="60">
        <v>92</v>
      </c>
      <c r="CI32" s="60"/>
      <c r="CJ32" s="60">
        <v>32</v>
      </c>
      <c r="CK32" s="60">
        <v>52</v>
      </c>
      <c r="CL32" s="60">
        <v>72</v>
      </c>
      <c r="CM32" s="60">
        <v>92</v>
      </c>
      <c r="CN32" s="60"/>
      <c r="CO32" s="60"/>
      <c r="CP32" s="60"/>
      <c r="CQ32" s="60"/>
      <c r="CR32" s="60"/>
      <c r="CS32" s="41"/>
    </row>
    <row r="33" spans="1:97" ht="22.5" customHeight="1" thickBot="1" x14ac:dyDescent="0.2">
      <c r="A33" s="87" t="s">
        <v>207</v>
      </c>
      <c r="B33" s="88"/>
      <c r="C33" s="89"/>
      <c r="D33" s="120" t="s">
        <v>29</v>
      </c>
      <c r="E33" s="121"/>
      <c r="F33" s="121"/>
      <c r="G33" s="121"/>
      <c r="H33" s="121"/>
      <c r="I33" s="121"/>
      <c r="J33" s="121"/>
      <c r="K33" s="122"/>
      <c r="L33" s="120" t="s">
        <v>30</v>
      </c>
      <c r="M33" s="121"/>
      <c r="N33" s="121"/>
      <c r="O33" s="121"/>
      <c r="P33" s="121"/>
      <c r="Q33" s="121"/>
      <c r="R33" s="121"/>
      <c r="S33" s="122"/>
      <c r="T33" s="120" t="s">
        <v>108</v>
      </c>
      <c r="U33" s="121"/>
      <c r="V33" s="121"/>
      <c r="W33" s="121"/>
      <c r="X33" s="121"/>
      <c r="Y33" s="121"/>
      <c r="Z33" s="121"/>
      <c r="AA33" s="122"/>
      <c r="AB33" s="87" t="s">
        <v>93</v>
      </c>
      <c r="AC33" s="88"/>
      <c r="AD33" s="88"/>
      <c r="AE33" s="89"/>
      <c r="AF33" s="76" t="s">
        <v>109</v>
      </c>
      <c r="AG33" s="77"/>
      <c r="AH33" s="77"/>
      <c r="AI33" s="78"/>
      <c r="AJ33" s="204">
        <v>32</v>
      </c>
      <c r="AK33" s="205"/>
      <c r="AL33" s="205"/>
      <c r="AM33" s="206"/>
      <c r="AN33" s="87" t="s">
        <v>82</v>
      </c>
      <c r="AO33" s="88"/>
      <c r="AP33" s="88"/>
      <c r="AQ33" s="88"/>
      <c r="AR33" s="88"/>
      <c r="AS33" s="89"/>
      <c r="AT33" s="87">
        <v>21</v>
      </c>
      <c r="AU33" s="88"/>
      <c r="AV33" s="88"/>
      <c r="AW33" s="89"/>
      <c r="AX33" s="87" t="s">
        <v>87</v>
      </c>
      <c r="AY33" s="88"/>
      <c r="AZ33" s="88"/>
      <c r="BA33" s="88"/>
      <c r="BB33" s="88"/>
      <c r="BC33" s="89"/>
      <c r="BD33" s="87">
        <v>21</v>
      </c>
      <c r="BE33" s="88"/>
      <c r="BF33" s="88"/>
      <c r="BG33" s="89"/>
      <c r="BH33" s="120" t="s">
        <v>77</v>
      </c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2"/>
      <c r="CB33" s="60"/>
      <c r="CC33" s="60"/>
      <c r="CD33" s="60"/>
      <c r="CE33" s="60">
        <v>33</v>
      </c>
      <c r="CF33" s="60">
        <v>53</v>
      </c>
      <c r="CG33" s="60">
        <v>73</v>
      </c>
      <c r="CH33" s="60">
        <v>93</v>
      </c>
      <c r="CI33" s="60"/>
      <c r="CJ33" s="60">
        <v>33</v>
      </c>
      <c r="CK33" s="60">
        <v>53</v>
      </c>
      <c r="CL33" s="60">
        <v>73</v>
      </c>
      <c r="CM33" s="60">
        <v>93</v>
      </c>
      <c r="CN33" s="60"/>
      <c r="CO33" s="60"/>
      <c r="CP33" s="60"/>
      <c r="CQ33" s="60"/>
      <c r="CR33" s="60"/>
      <c r="CS33" s="41"/>
    </row>
    <row r="34" spans="1:97" ht="22.5" customHeight="1" thickTop="1" x14ac:dyDescent="0.15">
      <c r="A34" s="93" t="s">
        <v>199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5"/>
      <c r="CB34" s="60"/>
      <c r="CC34" s="60"/>
      <c r="CD34" s="60"/>
      <c r="CE34" s="60">
        <v>34</v>
      </c>
      <c r="CF34" s="60">
        <v>54</v>
      </c>
      <c r="CG34" s="60">
        <v>74</v>
      </c>
      <c r="CH34" s="60">
        <v>94</v>
      </c>
      <c r="CI34" s="60"/>
      <c r="CJ34" s="60">
        <v>34</v>
      </c>
      <c r="CK34" s="60">
        <v>54</v>
      </c>
      <c r="CL34" s="60">
        <v>74</v>
      </c>
      <c r="CM34" s="60">
        <v>94</v>
      </c>
      <c r="CN34" s="60"/>
      <c r="CO34" s="60"/>
      <c r="CP34" s="60"/>
      <c r="CQ34" s="60"/>
      <c r="CR34" s="60"/>
      <c r="CS34" s="41"/>
    </row>
    <row r="35" spans="1:97" ht="22.5" customHeight="1" thickBot="1" x14ac:dyDescent="0.2">
      <c r="A35" s="96" t="s">
        <v>200</v>
      </c>
      <c r="B35" s="97"/>
      <c r="C35" s="97"/>
      <c r="D35" s="97"/>
      <c r="E35" s="97"/>
      <c r="F35" s="97"/>
      <c r="G35" s="97"/>
      <c r="H35" s="97"/>
      <c r="I35" s="97"/>
      <c r="J35" s="97"/>
      <c r="K35" s="98"/>
      <c r="L35" s="101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3"/>
      <c r="AA35" s="104" t="s">
        <v>201</v>
      </c>
      <c r="AB35" s="104"/>
      <c r="AC35" s="104"/>
      <c r="AD35" s="104"/>
      <c r="AE35" s="104"/>
      <c r="AF35" s="104"/>
      <c r="AG35" s="104"/>
      <c r="AH35" s="104"/>
      <c r="AI35" s="105"/>
      <c r="AJ35" s="90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2"/>
      <c r="AX35" s="99" t="s">
        <v>202</v>
      </c>
      <c r="AY35" s="99"/>
      <c r="AZ35" s="99"/>
      <c r="BA35" s="99"/>
      <c r="BB35" s="99"/>
      <c r="BC35" s="99"/>
      <c r="BD35" s="99"/>
      <c r="BE35" s="99"/>
      <c r="BF35" s="99"/>
      <c r="BG35" s="99"/>
      <c r="BH35" s="79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1"/>
      <c r="CB35" s="60"/>
      <c r="CC35" s="60"/>
      <c r="CD35" s="60"/>
      <c r="CE35" s="60">
        <v>35</v>
      </c>
      <c r="CF35" s="60">
        <v>55</v>
      </c>
      <c r="CG35" s="60">
        <v>75</v>
      </c>
      <c r="CH35" s="60">
        <v>95</v>
      </c>
      <c r="CI35" s="60"/>
      <c r="CJ35" s="60">
        <v>35</v>
      </c>
      <c r="CK35" s="60">
        <v>55</v>
      </c>
      <c r="CL35" s="60">
        <v>75</v>
      </c>
      <c r="CM35" s="60">
        <v>95</v>
      </c>
      <c r="CN35" s="60"/>
      <c r="CO35" s="60"/>
      <c r="CP35" s="60"/>
      <c r="CQ35" s="60"/>
      <c r="CR35" s="60"/>
      <c r="CS35" s="41"/>
    </row>
    <row r="36" spans="1:97" ht="14.25" thickTop="1" x14ac:dyDescent="0.15">
      <c r="A36" s="100" t="s">
        <v>204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CB36" s="60"/>
      <c r="CC36" s="60"/>
      <c r="CD36" s="60"/>
      <c r="CE36" s="60">
        <v>36</v>
      </c>
      <c r="CF36" s="60">
        <v>56</v>
      </c>
      <c r="CG36" s="60">
        <v>76</v>
      </c>
      <c r="CH36" s="60">
        <v>96</v>
      </c>
      <c r="CI36" s="60"/>
      <c r="CJ36" s="60">
        <v>36</v>
      </c>
      <c r="CK36" s="60">
        <v>56</v>
      </c>
      <c r="CL36" s="60">
        <v>76</v>
      </c>
      <c r="CM36" s="60">
        <v>96</v>
      </c>
      <c r="CN36" s="60"/>
      <c r="CO36" s="60"/>
      <c r="CP36" s="60"/>
      <c r="CQ36" s="60"/>
      <c r="CR36" s="60"/>
      <c r="CS36" s="41"/>
    </row>
    <row r="37" spans="1:97" x14ac:dyDescent="0.15">
      <c r="A37" s="100" t="s">
        <v>209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W37" s="31"/>
      <c r="BX37" s="32"/>
      <c r="BY37" s="32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41"/>
    </row>
    <row r="38" spans="1:97" x14ac:dyDescent="0.15">
      <c r="A38" s="203" t="s">
        <v>34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2" t="s">
        <v>205</v>
      </c>
      <c r="X38" s="202"/>
      <c r="Y38" s="202"/>
      <c r="Z38" s="202"/>
      <c r="AA38" s="203" t="s">
        <v>208</v>
      </c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W38" s="69" t="s">
        <v>69</v>
      </c>
      <c r="BX38" s="69"/>
      <c r="BY38" s="69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41"/>
    </row>
    <row r="39" spans="1:97" ht="20.25" customHeight="1" x14ac:dyDescent="0.15">
      <c r="A39" s="86" t="s">
        <v>138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W39" s="69"/>
      <c r="BX39" s="69"/>
      <c r="BY39" s="69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41"/>
    </row>
    <row r="40" spans="1:97" ht="6.75" customHeight="1" x14ac:dyDescent="0.1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X40" s="32"/>
      <c r="BY40" s="32"/>
    </row>
    <row r="41" spans="1:97" ht="18.75" customHeight="1" x14ac:dyDescent="0.15">
      <c r="B41" s="119" t="s">
        <v>203</v>
      </c>
      <c r="C41" s="119"/>
      <c r="D41" s="119"/>
      <c r="E41" s="119"/>
      <c r="F41" s="118"/>
      <c r="G41" s="118"/>
      <c r="H41" s="118"/>
      <c r="I41" s="117" t="s">
        <v>37</v>
      </c>
      <c r="J41" s="117"/>
      <c r="K41" s="117"/>
      <c r="L41" s="118"/>
      <c r="M41" s="118"/>
      <c r="N41" s="118"/>
      <c r="O41" s="117" t="s">
        <v>38</v>
      </c>
      <c r="P41" s="117"/>
      <c r="Q41" s="117"/>
      <c r="R41" s="118"/>
      <c r="S41" s="118"/>
      <c r="T41" s="118"/>
      <c r="U41" s="161" t="s">
        <v>39</v>
      </c>
      <c r="V41" s="161"/>
      <c r="W41" s="161"/>
      <c r="BW41" s="31"/>
      <c r="BX41" s="32"/>
      <c r="BY41" s="32"/>
    </row>
    <row r="42" spans="1:97" ht="3.75" customHeight="1" x14ac:dyDescent="0.15">
      <c r="A42" s="7"/>
      <c r="B42" s="19"/>
      <c r="C42" s="19"/>
      <c r="D42" s="19"/>
      <c r="E42" s="19"/>
      <c r="F42" s="20"/>
      <c r="G42" s="20"/>
      <c r="H42" s="20"/>
      <c r="I42" s="21"/>
      <c r="J42" s="21"/>
      <c r="K42" s="21"/>
      <c r="L42" s="20"/>
      <c r="M42" s="20"/>
      <c r="N42" s="20"/>
      <c r="O42" s="21"/>
      <c r="P42" s="21"/>
      <c r="Q42" s="21"/>
      <c r="R42" s="20"/>
      <c r="S42" s="20"/>
      <c r="T42" s="20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31"/>
      <c r="BX42" s="32"/>
      <c r="BY42" s="32"/>
    </row>
    <row r="43" spans="1:97" ht="12.75" customHeight="1" x14ac:dyDescent="0.15">
      <c r="B43" s="22"/>
      <c r="C43" s="22"/>
      <c r="D43" s="22"/>
      <c r="E43" s="22"/>
      <c r="F43" s="22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6" t="s">
        <v>40</v>
      </c>
      <c r="AJ43" s="116"/>
      <c r="AK43" s="116"/>
      <c r="AL43" s="116"/>
      <c r="AO43" s="114" t="s">
        <v>41</v>
      </c>
      <c r="AP43" s="114"/>
      <c r="AQ43" s="114"/>
      <c r="AR43" s="114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4" t="s">
        <v>42</v>
      </c>
      <c r="BP43" s="114"/>
      <c r="BQ43" s="114"/>
      <c r="BR43" s="114"/>
      <c r="BW43" s="31"/>
      <c r="BX43" s="32"/>
      <c r="BY43" s="32"/>
    </row>
    <row r="44" spans="1:97" x14ac:dyDescent="0.15">
      <c r="B44" s="22"/>
      <c r="C44" s="22"/>
      <c r="D44" s="22"/>
      <c r="E44" s="22"/>
      <c r="F44" s="22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7"/>
      <c r="AJ44" s="117"/>
      <c r="AK44" s="117"/>
      <c r="AL44" s="117"/>
      <c r="AO44" s="115"/>
      <c r="AP44" s="115"/>
      <c r="AQ44" s="115"/>
      <c r="AR44" s="115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5"/>
      <c r="BP44" s="115"/>
      <c r="BQ44" s="115"/>
      <c r="BR44" s="115"/>
    </row>
    <row r="49" spans="24:64" x14ac:dyDescent="0.15"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</row>
    <row r="50" spans="24:64" x14ac:dyDescent="0.15"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65">
        <f>COUNTIF($AT$13:$AW$32,AT13)+COUNTIF($AT$112:$AW$131,AT13)</f>
        <v>0</v>
      </c>
      <c r="AV50" s="65"/>
      <c r="AW50" s="65"/>
      <c r="AX50" s="65"/>
      <c r="AY50" s="42"/>
      <c r="AZ50" s="42"/>
      <c r="BA50" s="42"/>
      <c r="BB50" s="42"/>
      <c r="BC50" s="42"/>
      <c r="BD50" s="65">
        <f>COUNTIF($BD$13:$BG$32,BD13)+COUNTIF($BD$112:$BG$131,BD13)</f>
        <v>0</v>
      </c>
      <c r="BE50" s="65"/>
      <c r="BF50" s="65"/>
      <c r="BG50" s="65"/>
      <c r="BH50" s="41"/>
      <c r="BI50" s="41"/>
      <c r="BJ50" s="41"/>
      <c r="BK50" s="41"/>
      <c r="BL50" s="41"/>
    </row>
    <row r="51" spans="24:64" x14ac:dyDescent="0.15"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65">
        <f t="shared" ref="AU51:AU69" si="0">COUNTIF($AT$13:$AW$32,AT14)+COUNTIF($AT$112:$AW$131,AT14)</f>
        <v>0</v>
      </c>
      <c r="AV51" s="65"/>
      <c r="AW51" s="65"/>
      <c r="AX51" s="65"/>
      <c r="AY51" s="42"/>
      <c r="AZ51" s="42"/>
      <c r="BA51" s="42"/>
      <c r="BB51" s="42"/>
      <c r="BC51" s="42"/>
      <c r="BD51" s="65">
        <f t="shared" ref="BD51:BD69" si="1">COUNTIF($BD$13:$BG$32,BD14)+COUNTIF($BD$112:$BG$131,BD14)</f>
        <v>0</v>
      </c>
      <c r="BE51" s="65"/>
      <c r="BF51" s="65"/>
      <c r="BG51" s="65"/>
      <c r="BH51" s="41"/>
      <c r="BI51" s="41"/>
      <c r="BJ51" s="41"/>
      <c r="BK51" s="41"/>
      <c r="BL51" s="41"/>
    </row>
    <row r="52" spans="24:64" x14ac:dyDescent="0.15"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65">
        <f t="shared" si="0"/>
        <v>0</v>
      </c>
      <c r="AV52" s="65"/>
      <c r="AW52" s="65"/>
      <c r="AX52" s="65"/>
      <c r="AY52" s="42"/>
      <c r="AZ52" s="42"/>
      <c r="BA52" s="42"/>
      <c r="BB52" s="42"/>
      <c r="BC52" s="42"/>
      <c r="BD52" s="65">
        <f t="shared" si="1"/>
        <v>0</v>
      </c>
      <c r="BE52" s="65"/>
      <c r="BF52" s="65"/>
      <c r="BG52" s="65"/>
      <c r="BH52" s="41"/>
      <c r="BI52" s="41"/>
      <c r="BJ52" s="41"/>
      <c r="BK52" s="41"/>
      <c r="BL52" s="41"/>
    </row>
    <row r="53" spans="24:64" x14ac:dyDescent="0.15"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65">
        <f t="shared" si="0"/>
        <v>0</v>
      </c>
      <c r="AV53" s="65"/>
      <c r="AW53" s="65"/>
      <c r="AX53" s="65"/>
      <c r="AY53" s="42"/>
      <c r="AZ53" s="42"/>
      <c r="BA53" s="42"/>
      <c r="BB53" s="42"/>
      <c r="BC53" s="42"/>
      <c r="BD53" s="65">
        <f t="shared" si="1"/>
        <v>0</v>
      </c>
      <c r="BE53" s="65"/>
      <c r="BF53" s="65"/>
      <c r="BG53" s="65"/>
      <c r="BH53" s="41"/>
      <c r="BI53" s="41"/>
      <c r="BJ53" s="41"/>
      <c r="BK53" s="41"/>
      <c r="BL53" s="41"/>
    </row>
    <row r="54" spans="24:64" x14ac:dyDescent="0.15"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65">
        <f t="shared" si="0"/>
        <v>0</v>
      </c>
      <c r="AV54" s="65"/>
      <c r="AW54" s="65"/>
      <c r="AX54" s="65"/>
      <c r="AY54" s="42"/>
      <c r="AZ54" s="42"/>
      <c r="BA54" s="42"/>
      <c r="BB54" s="42"/>
      <c r="BC54" s="42"/>
      <c r="BD54" s="65">
        <f t="shared" si="1"/>
        <v>0</v>
      </c>
      <c r="BE54" s="65"/>
      <c r="BF54" s="65"/>
      <c r="BG54" s="65"/>
      <c r="BH54" s="41"/>
      <c r="BI54" s="41"/>
      <c r="BJ54" s="41"/>
      <c r="BK54" s="41"/>
      <c r="BL54" s="41"/>
    </row>
    <row r="55" spans="24:64" x14ac:dyDescent="0.15"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65">
        <f t="shared" si="0"/>
        <v>0</v>
      </c>
      <c r="AV55" s="65"/>
      <c r="AW55" s="65"/>
      <c r="AX55" s="65"/>
      <c r="AY55" s="42"/>
      <c r="AZ55" s="42"/>
      <c r="BA55" s="42"/>
      <c r="BB55" s="42"/>
      <c r="BC55" s="42"/>
      <c r="BD55" s="65">
        <f t="shared" si="1"/>
        <v>0</v>
      </c>
      <c r="BE55" s="65"/>
      <c r="BF55" s="65"/>
      <c r="BG55" s="65"/>
      <c r="BH55" s="41"/>
      <c r="BI55" s="41"/>
      <c r="BJ55" s="41"/>
      <c r="BK55" s="41"/>
      <c r="BL55" s="41"/>
    </row>
    <row r="56" spans="24:64" x14ac:dyDescent="0.15"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65">
        <f t="shared" si="0"/>
        <v>0</v>
      </c>
      <c r="AV56" s="65"/>
      <c r="AW56" s="65"/>
      <c r="AX56" s="65"/>
      <c r="AY56" s="42"/>
      <c r="AZ56" s="42"/>
      <c r="BA56" s="42"/>
      <c r="BB56" s="42"/>
      <c r="BC56" s="42"/>
      <c r="BD56" s="65">
        <f t="shared" si="1"/>
        <v>0</v>
      </c>
      <c r="BE56" s="65"/>
      <c r="BF56" s="65"/>
      <c r="BG56" s="65"/>
      <c r="BH56" s="41"/>
      <c r="BI56" s="41"/>
      <c r="BJ56" s="41"/>
      <c r="BK56" s="41"/>
      <c r="BL56" s="41"/>
    </row>
    <row r="57" spans="24:64" x14ac:dyDescent="0.15"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65">
        <f t="shared" si="0"/>
        <v>0</v>
      </c>
      <c r="AV57" s="65"/>
      <c r="AW57" s="65"/>
      <c r="AX57" s="65"/>
      <c r="AY57" s="42"/>
      <c r="AZ57" s="42"/>
      <c r="BA57" s="42"/>
      <c r="BB57" s="42"/>
      <c r="BC57" s="42"/>
      <c r="BD57" s="65">
        <f t="shared" si="1"/>
        <v>0</v>
      </c>
      <c r="BE57" s="65"/>
      <c r="BF57" s="65"/>
      <c r="BG57" s="65"/>
      <c r="BH57" s="41"/>
      <c r="BI57" s="41"/>
      <c r="BJ57" s="41"/>
      <c r="BK57" s="41"/>
      <c r="BL57" s="41"/>
    </row>
    <row r="58" spans="24:64" x14ac:dyDescent="0.15"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65">
        <f t="shared" si="0"/>
        <v>0</v>
      </c>
      <c r="AV58" s="65"/>
      <c r="AW58" s="65"/>
      <c r="AX58" s="65"/>
      <c r="AY58" s="42"/>
      <c r="AZ58" s="42"/>
      <c r="BA58" s="42"/>
      <c r="BB58" s="42"/>
      <c r="BC58" s="42"/>
      <c r="BD58" s="65">
        <f t="shared" si="1"/>
        <v>0</v>
      </c>
      <c r="BE58" s="65"/>
      <c r="BF58" s="65"/>
      <c r="BG58" s="65"/>
      <c r="BH58" s="41"/>
      <c r="BI58" s="41"/>
      <c r="BJ58" s="41"/>
      <c r="BK58" s="41"/>
      <c r="BL58" s="41"/>
    </row>
    <row r="59" spans="24:64" x14ac:dyDescent="0.15"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65">
        <f t="shared" si="0"/>
        <v>0</v>
      </c>
      <c r="AV59" s="65"/>
      <c r="AW59" s="65"/>
      <c r="AX59" s="65"/>
      <c r="AY59" s="42"/>
      <c r="AZ59" s="42"/>
      <c r="BA59" s="42"/>
      <c r="BB59" s="42"/>
      <c r="BC59" s="42"/>
      <c r="BD59" s="65">
        <f t="shared" si="1"/>
        <v>0</v>
      </c>
      <c r="BE59" s="65"/>
      <c r="BF59" s="65"/>
      <c r="BG59" s="65"/>
      <c r="BH59" s="41"/>
      <c r="BI59" s="41"/>
      <c r="BJ59" s="41"/>
      <c r="BK59" s="41"/>
      <c r="BL59" s="41"/>
    </row>
    <row r="60" spans="24:64" x14ac:dyDescent="0.15"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65">
        <f t="shared" si="0"/>
        <v>0</v>
      </c>
      <c r="AV60" s="65"/>
      <c r="AW60" s="65"/>
      <c r="AX60" s="65"/>
      <c r="AY60" s="42"/>
      <c r="AZ60" s="42"/>
      <c r="BA60" s="42"/>
      <c r="BB60" s="42"/>
      <c r="BC60" s="42"/>
      <c r="BD60" s="65">
        <f t="shared" si="1"/>
        <v>0</v>
      </c>
      <c r="BE60" s="65"/>
      <c r="BF60" s="65"/>
      <c r="BG60" s="65"/>
      <c r="BH60" s="41"/>
      <c r="BI60" s="41"/>
      <c r="BJ60" s="41"/>
      <c r="BK60" s="41"/>
      <c r="BL60" s="41"/>
    </row>
    <row r="61" spans="24:64" x14ac:dyDescent="0.15"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65">
        <f t="shared" si="0"/>
        <v>0</v>
      </c>
      <c r="AV61" s="65"/>
      <c r="AW61" s="65"/>
      <c r="AX61" s="65"/>
      <c r="AY61" s="42"/>
      <c r="AZ61" s="42"/>
      <c r="BA61" s="42"/>
      <c r="BB61" s="42"/>
      <c r="BC61" s="42"/>
      <c r="BD61" s="65">
        <f t="shared" si="1"/>
        <v>0</v>
      </c>
      <c r="BE61" s="65"/>
      <c r="BF61" s="65"/>
      <c r="BG61" s="65"/>
      <c r="BH61" s="41"/>
      <c r="BI61" s="41"/>
      <c r="BJ61" s="41"/>
      <c r="BK61" s="41"/>
      <c r="BL61" s="41"/>
    </row>
    <row r="62" spans="24:64" x14ac:dyDescent="0.15"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65">
        <f t="shared" si="0"/>
        <v>0</v>
      </c>
      <c r="AV62" s="65"/>
      <c r="AW62" s="65"/>
      <c r="AX62" s="65"/>
      <c r="AY62" s="42"/>
      <c r="AZ62" s="42"/>
      <c r="BA62" s="42"/>
      <c r="BB62" s="42"/>
      <c r="BC62" s="42"/>
      <c r="BD62" s="65">
        <f t="shared" si="1"/>
        <v>0</v>
      </c>
      <c r="BE62" s="65"/>
      <c r="BF62" s="65"/>
      <c r="BG62" s="65"/>
      <c r="BH62" s="41"/>
      <c r="BI62" s="41"/>
      <c r="BJ62" s="41"/>
      <c r="BK62" s="41"/>
      <c r="BL62" s="41"/>
    </row>
    <row r="63" spans="24:64" x14ac:dyDescent="0.15"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65">
        <f t="shared" si="0"/>
        <v>0</v>
      </c>
      <c r="AV63" s="65"/>
      <c r="AW63" s="65"/>
      <c r="AX63" s="65"/>
      <c r="AY63" s="42"/>
      <c r="AZ63" s="42"/>
      <c r="BA63" s="42"/>
      <c r="BB63" s="42"/>
      <c r="BC63" s="42"/>
      <c r="BD63" s="65">
        <f t="shared" si="1"/>
        <v>0</v>
      </c>
      <c r="BE63" s="65"/>
      <c r="BF63" s="65"/>
      <c r="BG63" s="65"/>
      <c r="BH63" s="41"/>
      <c r="BI63" s="41"/>
      <c r="BJ63" s="41"/>
      <c r="BK63" s="41"/>
      <c r="BL63" s="41"/>
    </row>
    <row r="64" spans="24:64" x14ac:dyDescent="0.15"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65">
        <f t="shared" si="0"/>
        <v>0</v>
      </c>
      <c r="AV64" s="65"/>
      <c r="AW64" s="65"/>
      <c r="AX64" s="65"/>
      <c r="AY64" s="42"/>
      <c r="AZ64" s="42"/>
      <c r="BA64" s="42"/>
      <c r="BB64" s="42"/>
      <c r="BC64" s="42"/>
      <c r="BD64" s="65">
        <f t="shared" si="1"/>
        <v>0</v>
      </c>
      <c r="BE64" s="65"/>
      <c r="BF64" s="65"/>
      <c r="BG64" s="65"/>
      <c r="BH64" s="41"/>
      <c r="BI64" s="41"/>
      <c r="BJ64" s="41"/>
      <c r="BK64" s="41"/>
      <c r="BL64" s="41"/>
    </row>
    <row r="65" spans="22:64" x14ac:dyDescent="0.15"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65">
        <f t="shared" si="0"/>
        <v>0</v>
      </c>
      <c r="AV65" s="65"/>
      <c r="AW65" s="65"/>
      <c r="AX65" s="65"/>
      <c r="AY65" s="42"/>
      <c r="AZ65" s="42"/>
      <c r="BA65" s="42"/>
      <c r="BB65" s="42"/>
      <c r="BC65" s="42"/>
      <c r="BD65" s="65">
        <f t="shared" si="1"/>
        <v>0</v>
      </c>
      <c r="BE65" s="65"/>
      <c r="BF65" s="65"/>
      <c r="BG65" s="65"/>
      <c r="BH65" s="41"/>
      <c r="BI65" s="41"/>
      <c r="BJ65" s="41"/>
      <c r="BK65" s="41"/>
      <c r="BL65" s="41"/>
    </row>
    <row r="66" spans="22:64" x14ac:dyDescent="0.15"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65">
        <f t="shared" si="0"/>
        <v>0</v>
      </c>
      <c r="AV66" s="65"/>
      <c r="AW66" s="65"/>
      <c r="AX66" s="65"/>
      <c r="AY66" s="42"/>
      <c r="AZ66" s="42"/>
      <c r="BA66" s="42"/>
      <c r="BB66" s="42"/>
      <c r="BC66" s="42"/>
      <c r="BD66" s="65">
        <f t="shared" si="1"/>
        <v>0</v>
      </c>
      <c r="BE66" s="65"/>
      <c r="BF66" s="65"/>
      <c r="BG66" s="65"/>
      <c r="BH66" s="41"/>
      <c r="BI66" s="41"/>
      <c r="BJ66" s="41"/>
      <c r="BK66" s="41"/>
      <c r="BL66" s="41"/>
    </row>
    <row r="67" spans="22:64" x14ac:dyDescent="0.15"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65">
        <f t="shared" si="0"/>
        <v>0</v>
      </c>
      <c r="AV67" s="65"/>
      <c r="AW67" s="65"/>
      <c r="AX67" s="65"/>
      <c r="AY67" s="42"/>
      <c r="AZ67" s="42"/>
      <c r="BA67" s="42"/>
      <c r="BB67" s="42"/>
      <c r="BC67" s="42"/>
      <c r="BD67" s="65">
        <f t="shared" si="1"/>
        <v>0</v>
      </c>
      <c r="BE67" s="65"/>
      <c r="BF67" s="65"/>
      <c r="BG67" s="65"/>
      <c r="BH67" s="41"/>
      <c r="BI67" s="41"/>
      <c r="BJ67" s="41"/>
      <c r="BK67" s="41"/>
      <c r="BL67" s="41"/>
    </row>
    <row r="68" spans="22:64" x14ac:dyDescent="0.15"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65">
        <f t="shared" si="0"/>
        <v>0</v>
      </c>
      <c r="AV68" s="65"/>
      <c r="AW68" s="65"/>
      <c r="AX68" s="65"/>
      <c r="AY68" s="42"/>
      <c r="AZ68" s="42"/>
      <c r="BA68" s="42"/>
      <c r="BB68" s="42"/>
      <c r="BC68" s="42"/>
      <c r="BD68" s="65">
        <f t="shared" si="1"/>
        <v>0</v>
      </c>
      <c r="BE68" s="65"/>
      <c r="BF68" s="65"/>
      <c r="BG68" s="65"/>
      <c r="BH68" s="41"/>
      <c r="BI68" s="41"/>
      <c r="BJ68" s="41"/>
      <c r="BK68" s="41"/>
      <c r="BL68" s="41"/>
    </row>
    <row r="69" spans="22:64" x14ac:dyDescent="0.15"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65">
        <f t="shared" si="0"/>
        <v>0</v>
      </c>
      <c r="AV69" s="65"/>
      <c r="AW69" s="65"/>
      <c r="AX69" s="65"/>
      <c r="AY69" s="42"/>
      <c r="AZ69" s="42"/>
      <c r="BA69" s="42"/>
      <c r="BB69" s="42"/>
      <c r="BC69" s="42"/>
      <c r="BD69" s="65">
        <f t="shared" si="1"/>
        <v>0</v>
      </c>
      <c r="BE69" s="65"/>
      <c r="BF69" s="65"/>
      <c r="BG69" s="65"/>
      <c r="BH69" s="41"/>
      <c r="BI69" s="41"/>
      <c r="BJ69" s="41"/>
      <c r="BK69" s="41"/>
      <c r="BL69" s="41"/>
    </row>
    <row r="70" spans="22:64" x14ac:dyDescent="0.15"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65">
        <f>COUNTIF($AT$13:$AW$32,AT113)+COUNTIF($AT$113:$AW$132,AT113)</f>
        <v>0</v>
      </c>
      <c r="AV70" s="65"/>
      <c r="AW70" s="65"/>
      <c r="AX70" s="65"/>
      <c r="AY70" s="42"/>
      <c r="AZ70" s="42"/>
      <c r="BA70" s="42"/>
      <c r="BB70" s="42"/>
      <c r="BC70" s="42"/>
      <c r="BD70" s="65">
        <f>COUNTIF($BD$13:$BG$32,BD113)+COUNTIF($BD$113:$BG$132,BD113)</f>
        <v>0</v>
      </c>
      <c r="BE70" s="65"/>
      <c r="BF70" s="65"/>
      <c r="BG70" s="65"/>
      <c r="BH70" s="41"/>
      <c r="BI70" s="41"/>
      <c r="BJ70" s="41"/>
      <c r="BK70" s="41"/>
      <c r="BL70" s="41"/>
    </row>
    <row r="71" spans="22:64" x14ac:dyDescent="0.15"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5">
        <f t="shared" ref="AU71:AU89" si="2">COUNTIF($AT$13:$AW$32,AT114)+COUNTIF($AT$113:$AW$132,AT114)</f>
        <v>0</v>
      </c>
      <c r="AV71" s="65"/>
      <c r="AW71" s="65"/>
      <c r="AX71" s="65"/>
      <c r="AY71" s="41"/>
      <c r="AZ71" s="41"/>
      <c r="BA71" s="41"/>
      <c r="BB71" s="41"/>
      <c r="BC71" s="41"/>
      <c r="BD71" s="65">
        <f t="shared" ref="BD71:BD89" si="3">COUNTIF($BD$13:$BG$32,BD114)+COUNTIF($BD$113:$BG$132,BD114)</f>
        <v>0</v>
      </c>
      <c r="BE71" s="65"/>
      <c r="BF71" s="65"/>
      <c r="BG71" s="65"/>
      <c r="BH71" s="41"/>
      <c r="BI71" s="41"/>
      <c r="BJ71" s="41"/>
      <c r="BK71" s="41"/>
      <c r="BL71" s="41"/>
    </row>
    <row r="72" spans="22:64" x14ac:dyDescent="0.15"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65">
        <f t="shared" si="2"/>
        <v>0</v>
      </c>
      <c r="AV72" s="65"/>
      <c r="AW72" s="65"/>
      <c r="AX72" s="65"/>
      <c r="AY72" s="41"/>
      <c r="AZ72" s="41"/>
      <c r="BA72" s="41"/>
      <c r="BB72" s="41"/>
      <c r="BC72" s="41"/>
      <c r="BD72" s="65">
        <f t="shared" si="3"/>
        <v>0</v>
      </c>
      <c r="BE72" s="65"/>
      <c r="BF72" s="65"/>
      <c r="BG72" s="65"/>
      <c r="BH72" s="41"/>
      <c r="BI72" s="41"/>
      <c r="BJ72" s="41"/>
      <c r="BK72" s="41"/>
      <c r="BL72" s="41"/>
    </row>
    <row r="73" spans="22:64" x14ac:dyDescent="0.15"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65">
        <f t="shared" si="2"/>
        <v>0</v>
      </c>
      <c r="AV73" s="65"/>
      <c r="AW73" s="65"/>
      <c r="AX73" s="65"/>
      <c r="AY73" s="41"/>
      <c r="AZ73" s="41"/>
      <c r="BA73" s="41"/>
      <c r="BB73" s="41"/>
      <c r="BC73" s="41"/>
      <c r="BD73" s="65">
        <f t="shared" si="3"/>
        <v>0</v>
      </c>
      <c r="BE73" s="65"/>
      <c r="BF73" s="65"/>
      <c r="BG73" s="65"/>
      <c r="BH73" s="41"/>
      <c r="BI73" s="41"/>
      <c r="BJ73" s="41"/>
      <c r="BK73" s="41"/>
      <c r="BL73" s="41"/>
    </row>
    <row r="74" spans="22:64" x14ac:dyDescent="0.15"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65">
        <f t="shared" si="2"/>
        <v>0</v>
      </c>
      <c r="AV74" s="65"/>
      <c r="AW74" s="65"/>
      <c r="AX74" s="65"/>
      <c r="AY74" s="41"/>
      <c r="AZ74" s="41"/>
      <c r="BA74" s="41"/>
      <c r="BB74" s="41"/>
      <c r="BC74" s="41"/>
      <c r="BD74" s="65">
        <f t="shared" si="3"/>
        <v>0</v>
      </c>
      <c r="BE74" s="65"/>
      <c r="BF74" s="65"/>
      <c r="BG74" s="65"/>
      <c r="BH74" s="41"/>
      <c r="BI74" s="41"/>
      <c r="BJ74" s="41"/>
      <c r="BK74" s="41"/>
      <c r="BL74" s="41"/>
    </row>
    <row r="75" spans="22:64" x14ac:dyDescent="0.15">
      <c r="V75" s="40"/>
      <c r="W75" s="40"/>
      <c r="X75" s="43"/>
      <c r="Y75" s="44"/>
      <c r="Z75" s="44"/>
      <c r="AA75" s="44"/>
      <c r="AB75" s="45"/>
      <c r="AC75" s="45"/>
      <c r="AD75" s="45"/>
      <c r="AE75" s="45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65">
        <f t="shared" si="2"/>
        <v>0</v>
      </c>
      <c r="AV75" s="65"/>
      <c r="AW75" s="65"/>
      <c r="AX75" s="65"/>
      <c r="AY75" s="41"/>
      <c r="AZ75" s="41"/>
      <c r="BA75" s="41"/>
      <c r="BB75" s="41"/>
      <c r="BC75" s="41"/>
      <c r="BD75" s="65">
        <f t="shared" si="3"/>
        <v>0</v>
      </c>
      <c r="BE75" s="65"/>
      <c r="BF75" s="65"/>
      <c r="BG75" s="65"/>
      <c r="BH75" s="41"/>
      <c r="BI75" s="41"/>
      <c r="BJ75" s="41"/>
      <c r="BK75" s="41"/>
      <c r="BL75" s="41"/>
    </row>
    <row r="76" spans="22:64" x14ac:dyDescent="0.15">
      <c r="V76" s="40"/>
      <c r="W76" s="40"/>
      <c r="X76" s="43"/>
      <c r="Y76" s="44"/>
      <c r="Z76" s="44"/>
      <c r="AA76" s="44"/>
      <c r="AB76" s="45"/>
      <c r="AC76" s="45"/>
      <c r="AD76" s="45"/>
      <c r="AE76" s="45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65">
        <f t="shared" si="2"/>
        <v>0</v>
      </c>
      <c r="AV76" s="65"/>
      <c r="AW76" s="65"/>
      <c r="AX76" s="65"/>
      <c r="AY76" s="41"/>
      <c r="AZ76" s="41"/>
      <c r="BA76" s="41"/>
      <c r="BB76" s="41"/>
      <c r="BC76" s="41"/>
      <c r="BD76" s="65">
        <f t="shared" si="3"/>
        <v>0</v>
      </c>
      <c r="BE76" s="65"/>
      <c r="BF76" s="65"/>
      <c r="BG76" s="65"/>
      <c r="BH76" s="41"/>
      <c r="BI76" s="41"/>
      <c r="BJ76" s="41"/>
      <c r="BK76" s="41"/>
      <c r="BL76" s="41"/>
    </row>
    <row r="77" spans="22:64" x14ac:dyDescent="0.15">
      <c r="V77" s="40"/>
      <c r="W77" s="40"/>
      <c r="X77" s="43"/>
      <c r="Y77" s="44"/>
      <c r="Z77" s="44"/>
      <c r="AA77" s="44"/>
      <c r="AB77" s="45"/>
      <c r="AC77" s="45"/>
      <c r="AD77" s="45"/>
      <c r="AE77" s="45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65">
        <f t="shared" si="2"/>
        <v>0</v>
      </c>
      <c r="AV77" s="65"/>
      <c r="AW77" s="65"/>
      <c r="AX77" s="65"/>
      <c r="AY77" s="41"/>
      <c r="AZ77" s="41"/>
      <c r="BA77" s="41"/>
      <c r="BB77" s="41"/>
      <c r="BC77" s="41"/>
      <c r="BD77" s="65">
        <f t="shared" si="3"/>
        <v>0</v>
      </c>
      <c r="BE77" s="65"/>
      <c r="BF77" s="65"/>
      <c r="BG77" s="65"/>
      <c r="BH77" s="41"/>
      <c r="BI77" s="41"/>
      <c r="BJ77" s="41"/>
      <c r="BK77" s="41"/>
      <c r="BL77" s="41"/>
    </row>
    <row r="78" spans="22:64" x14ac:dyDescent="0.15">
      <c r="V78" s="40"/>
      <c r="W78" s="40"/>
      <c r="X78" s="43"/>
      <c r="Y78" s="44"/>
      <c r="Z78" s="44"/>
      <c r="AA78" s="44"/>
      <c r="AB78" s="45"/>
      <c r="AC78" s="45"/>
      <c r="AD78" s="45"/>
      <c r="AE78" s="45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65">
        <f t="shared" si="2"/>
        <v>0</v>
      </c>
      <c r="AV78" s="65"/>
      <c r="AW78" s="65"/>
      <c r="AX78" s="65"/>
      <c r="AY78" s="41"/>
      <c r="AZ78" s="41"/>
      <c r="BA78" s="41"/>
      <c r="BB78" s="41"/>
      <c r="BC78" s="41"/>
      <c r="BD78" s="65">
        <f t="shared" si="3"/>
        <v>0</v>
      </c>
      <c r="BE78" s="65"/>
      <c r="BF78" s="65"/>
      <c r="BG78" s="65"/>
      <c r="BH78" s="41"/>
      <c r="BI78" s="41"/>
      <c r="BJ78" s="41"/>
      <c r="BK78" s="41"/>
      <c r="BL78" s="41"/>
    </row>
    <row r="79" spans="22:64" x14ac:dyDescent="0.15">
      <c r="V79" s="40"/>
      <c r="W79" s="40"/>
      <c r="X79" s="43"/>
      <c r="Y79" s="44"/>
      <c r="Z79" s="44"/>
      <c r="AA79" s="44"/>
      <c r="AB79" s="45"/>
      <c r="AC79" s="45"/>
      <c r="AD79" s="45"/>
      <c r="AE79" s="45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65">
        <f t="shared" si="2"/>
        <v>0</v>
      </c>
      <c r="AV79" s="65"/>
      <c r="AW79" s="65"/>
      <c r="AX79" s="65"/>
      <c r="AY79" s="41"/>
      <c r="AZ79" s="41"/>
      <c r="BA79" s="41"/>
      <c r="BB79" s="41"/>
      <c r="BC79" s="41"/>
      <c r="BD79" s="65">
        <f t="shared" si="3"/>
        <v>0</v>
      </c>
      <c r="BE79" s="65"/>
      <c r="BF79" s="65"/>
      <c r="BG79" s="65"/>
      <c r="BH79" s="41"/>
      <c r="BI79" s="41"/>
      <c r="BJ79" s="41"/>
      <c r="BK79" s="41"/>
      <c r="BL79" s="41"/>
    </row>
    <row r="80" spans="22:64" x14ac:dyDescent="0.15">
      <c r="V80" s="40"/>
      <c r="W80" s="40"/>
      <c r="X80" s="43"/>
      <c r="Y80" s="44"/>
      <c r="Z80" s="44"/>
      <c r="AA80" s="44"/>
      <c r="AB80" s="45"/>
      <c r="AC80" s="45"/>
      <c r="AD80" s="45"/>
      <c r="AE80" s="45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65">
        <f t="shared" si="2"/>
        <v>0</v>
      </c>
      <c r="AV80" s="65"/>
      <c r="AW80" s="65"/>
      <c r="AX80" s="65"/>
      <c r="AY80" s="41"/>
      <c r="AZ80" s="41"/>
      <c r="BA80" s="41"/>
      <c r="BB80" s="41"/>
      <c r="BC80" s="41"/>
      <c r="BD80" s="65">
        <f t="shared" si="3"/>
        <v>0</v>
      </c>
      <c r="BE80" s="65"/>
      <c r="BF80" s="65"/>
      <c r="BG80" s="65"/>
      <c r="BH80" s="41"/>
      <c r="BI80" s="41"/>
      <c r="BJ80" s="41"/>
      <c r="BK80" s="41"/>
      <c r="BL80" s="41"/>
    </row>
    <row r="81" spans="22:64" x14ac:dyDescent="0.15">
      <c r="V81" s="40"/>
      <c r="W81" s="40"/>
      <c r="X81" s="43"/>
      <c r="Y81" s="44"/>
      <c r="Z81" s="44"/>
      <c r="AA81" s="44"/>
      <c r="AB81" s="45"/>
      <c r="AC81" s="45"/>
      <c r="AD81" s="45"/>
      <c r="AE81" s="45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65">
        <f t="shared" si="2"/>
        <v>0</v>
      </c>
      <c r="AV81" s="65"/>
      <c r="AW81" s="65"/>
      <c r="AX81" s="65"/>
      <c r="AY81" s="41"/>
      <c r="AZ81" s="41"/>
      <c r="BA81" s="41"/>
      <c r="BB81" s="41"/>
      <c r="BC81" s="41"/>
      <c r="BD81" s="65">
        <f t="shared" si="3"/>
        <v>0</v>
      </c>
      <c r="BE81" s="65"/>
      <c r="BF81" s="65"/>
      <c r="BG81" s="65"/>
      <c r="BH81" s="41"/>
      <c r="BI81" s="41"/>
      <c r="BJ81" s="41"/>
      <c r="BK81" s="41"/>
      <c r="BL81" s="41"/>
    </row>
    <row r="82" spans="22:64" x14ac:dyDescent="0.15">
      <c r="V82" s="39"/>
      <c r="W82" s="39"/>
      <c r="X82" s="46"/>
      <c r="Y82" s="46"/>
      <c r="Z82" s="46"/>
      <c r="AA82" s="46"/>
      <c r="AB82" s="65" t="s">
        <v>93</v>
      </c>
      <c r="AC82" s="65"/>
      <c r="AD82" s="65"/>
      <c r="AE82" s="65"/>
      <c r="AF82" s="65" t="s">
        <v>146</v>
      </c>
      <c r="AG82" s="65"/>
      <c r="AH82" s="65"/>
      <c r="AI82" s="65"/>
      <c r="AJ82" s="65" t="s">
        <v>147</v>
      </c>
      <c r="AK82" s="65"/>
      <c r="AL82" s="65"/>
      <c r="AM82" s="65"/>
      <c r="AN82" s="41"/>
      <c r="AO82" s="41"/>
      <c r="AP82" s="41"/>
      <c r="AQ82" s="41"/>
      <c r="AR82" s="41"/>
      <c r="AS82" s="41"/>
      <c r="AT82" s="41"/>
      <c r="AU82" s="65">
        <f t="shared" si="2"/>
        <v>0</v>
      </c>
      <c r="AV82" s="65"/>
      <c r="AW82" s="65"/>
      <c r="AX82" s="65"/>
      <c r="AY82" s="41"/>
      <c r="AZ82" s="41"/>
      <c r="BA82" s="41"/>
      <c r="BB82" s="41"/>
      <c r="BC82" s="41"/>
      <c r="BD82" s="65">
        <f t="shared" si="3"/>
        <v>0</v>
      </c>
      <c r="BE82" s="65"/>
      <c r="BF82" s="65"/>
      <c r="BG82" s="65"/>
      <c r="BH82" s="41"/>
      <c r="BI82" s="41"/>
      <c r="BJ82" s="41"/>
      <c r="BK82" s="41"/>
      <c r="BL82" s="41"/>
    </row>
    <row r="83" spans="22:64" x14ac:dyDescent="0.15">
      <c r="V83" s="40"/>
      <c r="W83" s="40"/>
      <c r="X83" s="43"/>
      <c r="Y83" s="70" t="s">
        <v>43</v>
      </c>
      <c r="Z83" s="70"/>
      <c r="AA83" s="70"/>
      <c r="AB83" s="65">
        <f>COUNTIFS($AB$13:$AE$32,$CO$21,$AF$13:$AI$32,CP21)+COUNTIFS($AB$113:$AE$132,$CO$21,$AF$113:$AI$132,CP21)</f>
        <v>0</v>
      </c>
      <c r="AC83" s="65"/>
      <c r="AD83" s="65"/>
      <c r="AE83" s="65"/>
      <c r="AF83" s="65">
        <f>COUNTIFS($AB$13:$AE$32,$CO$22,$AF$13:$AI$32,CP21)+COUNTIFS($AB$113:$AE$132,$CO$22,$AF$113:$AI$132,CP21)</f>
        <v>0</v>
      </c>
      <c r="AG83" s="65"/>
      <c r="AH83" s="65"/>
      <c r="AI83" s="65"/>
      <c r="AJ83" s="65">
        <f>COUNTIFS($AB$13:$AE$32,$CO$23,$AF$13:$AI$32,CP21)+COUNTIFS($AB$113:$AE$132,$CO$23,$AF$113:$AI$132,CP21)</f>
        <v>0</v>
      </c>
      <c r="AK83" s="65"/>
      <c r="AL83" s="65"/>
      <c r="AM83" s="65"/>
      <c r="AN83" s="41"/>
      <c r="AO83" s="41"/>
      <c r="AP83" s="41"/>
      <c r="AQ83" s="41"/>
      <c r="AR83" s="41"/>
      <c r="AS83" s="41"/>
      <c r="AT83" s="41"/>
      <c r="AU83" s="65">
        <f t="shared" si="2"/>
        <v>0</v>
      </c>
      <c r="AV83" s="65"/>
      <c r="AW83" s="65"/>
      <c r="AX83" s="65"/>
      <c r="AY83" s="41"/>
      <c r="AZ83" s="41"/>
      <c r="BA83" s="41"/>
      <c r="BB83" s="41"/>
      <c r="BC83" s="41"/>
      <c r="BD83" s="65">
        <f t="shared" si="3"/>
        <v>0</v>
      </c>
      <c r="BE83" s="65"/>
      <c r="BF83" s="65"/>
      <c r="BG83" s="65"/>
      <c r="BH83" s="41"/>
      <c r="BI83" s="41"/>
      <c r="BJ83" s="41"/>
      <c r="BK83" s="41"/>
      <c r="BL83" s="41"/>
    </row>
    <row r="84" spans="22:64" x14ac:dyDescent="0.15">
      <c r="V84" s="40"/>
      <c r="W84" s="40"/>
      <c r="X84" s="43"/>
      <c r="Y84" s="70" t="s">
        <v>140</v>
      </c>
      <c r="Z84" s="70"/>
      <c r="AA84" s="70"/>
      <c r="AB84" s="65">
        <f t="shared" ref="AB84:AB89" si="4">COUNTIFS($AB$13:$AE$32,$CO$21,$AF$13:$AI$32,CP22)+COUNTIFS($AB$113:$AE$132,$CO$21,$AF$113:$AI$132,CP22)</f>
        <v>0</v>
      </c>
      <c r="AC84" s="65"/>
      <c r="AD84" s="65"/>
      <c r="AE84" s="65"/>
      <c r="AF84" s="65">
        <f t="shared" ref="AF84:AF89" si="5">COUNTIFS($AB$13:$AE$32,$CO$22,$AF$13:$AI$32,CP22)+COUNTIFS($AB$113:$AE$132,$CO$22,$AF$113:$AI$132,CP22)</f>
        <v>0</v>
      </c>
      <c r="AG84" s="65"/>
      <c r="AH84" s="65"/>
      <c r="AI84" s="65"/>
      <c r="AJ84" s="65">
        <f t="shared" ref="AJ84:AJ89" si="6">COUNTIFS($AB$13:$AE$32,$CO$23,$AF$13:$AI$32,CP22)+COUNTIFS($AB$113:$AE$132,$CO$23,$AF$113:$AI$132,CP22)</f>
        <v>0</v>
      </c>
      <c r="AK84" s="65"/>
      <c r="AL84" s="65"/>
      <c r="AM84" s="65"/>
      <c r="AN84" s="41"/>
      <c r="AO84" s="41"/>
      <c r="AP84" s="41"/>
      <c r="AQ84" s="41"/>
      <c r="AR84" s="41"/>
      <c r="AS84" s="41"/>
      <c r="AT84" s="41"/>
      <c r="AU84" s="65">
        <f t="shared" si="2"/>
        <v>0</v>
      </c>
      <c r="AV84" s="65"/>
      <c r="AW84" s="65"/>
      <c r="AX84" s="65"/>
      <c r="AY84" s="41"/>
      <c r="AZ84" s="41"/>
      <c r="BA84" s="41"/>
      <c r="BB84" s="41"/>
      <c r="BC84" s="41"/>
      <c r="BD84" s="65">
        <f t="shared" si="3"/>
        <v>0</v>
      </c>
      <c r="BE84" s="65"/>
      <c r="BF84" s="65"/>
      <c r="BG84" s="65"/>
      <c r="BH84" s="41"/>
      <c r="BI84" s="41"/>
      <c r="BJ84" s="41"/>
      <c r="BK84" s="41"/>
      <c r="BL84" s="41"/>
    </row>
    <row r="85" spans="22:64" x14ac:dyDescent="0.15">
      <c r="V85" s="40"/>
      <c r="W85" s="40"/>
      <c r="X85" s="43"/>
      <c r="Y85" s="70" t="s">
        <v>141</v>
      </c>
      <c r="Z85" s="70"/>
      <c r="AA85" s="70"/>
      <c r="AB85" s="65">
        <f t="shared" si="4"/>
        <v>0</v>
      </c>
      <c r="AC85" s="65"/>
      <c r="AD85" s="65"/>
      <c r="AE85" s="65"/>
      <c r="AF85" s="65">
        <f t="shared" si="5"/>
        <v>0</v>
      </c>
      <c r="AG85" s="65"/>
      <c r="AH85" s="65"/>
      <c r="AI85" s="65"/>
      <c r="AJ85" s="65">
        <f t="shared" si="6"/>
        <v>0</v>
      </c>
      <c r="AK85" s="65"/>
      <c r="AL85" s="65"/>
      <c r="AM85" s="65"/>
      <c r="AN85" s="41"/>
      <c r="AO85" s="41"/>
      <c r="AP85" s="41"/>
      <c r="AQ85" s="41"/>
      <c r="AR85" s="41"/>
      <c r="AS85" s="41"/>
      <c r="AT85" s="41"/>
      <c r="AU85" s="65">
        <f t="shared" si="2"/>
        <v>0</v>
      </c>
      <c r="AV85" s="65"/>
      <c r="AW85" s="65"/>
      <c r="AX85" s="65"/>
      <c r="AY85" s="41"/>
      <c r="AZ85" s="41"/>
      <c r="BA85" s="41"/>
      <c r="BB85" s="41"/>
      <c r="BC85" s="41"/>
      <c r="BD85" s="65">
        <f t="shared" si="3"/>
        <v>0</v>
      </c>
      <c r="BE85" s="65"/>
      <c r="BF85" s="65"/>
      <c r="BG85" s="65"/>
      <c r="BH85" s="41"/>
      <c r="BI85" s="41"/>
      <c r="BJ85" s="41"/>
      <c r="BK85" s="41"/>
      <c r="BL85" s="41"/>
    </row>
    <row r="86" spans="22:64" x14ac:dyDescent="0.15">
      <c r="V86" s="40"/>
      <c r="W86" s="40"/>
      <c r="X86" s="43"/>
      <c r="Y86" s="70" t="s">
        <v>142</v>
      </c>
      <c r="Z86" s="70"/>
      <c r="AA86" s="70"/>
      <c r="AB86" s="65">
        <f t="shared" si="4"/>
        <v>0</v>
      </c>
      <c r="AC86" s="65"/>
      <c r="AD86" s="65"/>
      <c r="AE86" s="65"/>
      <c r="AF86" s="65">
        <f t="shared" si="5"/>
        <v>0</v>
      </c>
      <c r="AG86" s="65"/>
      <c r="AH86" s="65"/>
      <c r="AI86" s="65"/>
      <c r="AJ86" s="65">
        <f>COUNTIFS($AB$13:$AE$32,$CO$23,$AF$13:$AI$32,CP24)+COUNTIFS($AB$113:$AE$132,$CO$23,$AF$113:$AI$132,CP24)</f>
        <v>0</v>
      </c>
      <c r="AK86" s="65"/>
      <c r="AL86" s="65"/>
      <c r="AM86" s="65"/>
      <c r="AN86" s="41"/>
      <c r="AO86" s="41"/>
      <c r="AP86" s="41"/>
      <c r="AQ86" s="41"/>
      <c r="AR86" s="41"/>
      <c r="AS86" s="41"/>
      <c r="AT86" s="41"/>
      <c r="AU86" s="65">
        <f t="shared" si="2"/>
        <v>0</v>
      </c>
      <c r="AV86" s="65"/>
      <c r="AW86" s="65"/>
      <c r="AX86" s="65"/>
      <c r="AY86" s="41"/>
      <c r="AZ86" s="41"/>
      <c r="BA86" s="41"/>
      <c r="BB86" s="41"/>
      <c r="BC86" s="41"/>
      <c r="BD86" s="65">
        <f t="shared" si="3"/>
        <v>0</v>
      </c>
      <c r="BE86" s="65"/>
      <c r="BF86" s="65"/>
      <c r="BG86" s="65"/>
      <c r="BH86" s="41"/>
      <c r="BI86" s="41"/>
      <c r="BJ86" s="41"/>
      <c r="BK86" s="41"/>
      <c r="BL86" s="41"/>
    </row>
    <row r="87" spans="22:64" x14ac:dyDescent="0.15">
      <c r="V87" s="40"/>
      <c r="W87" s="40"/>
      <c r="X87" s="43"/>
      <c r="Y87" s="70" t="s">
        <v>143</v>
      </c>
      <c r="Z87" s="70"/>
      <c r="AA87" s="70"/>
      <c r="AB87" s="65">
        <f t="shared" si="4"/>
        <v>0</v>
      </c>
      <c r="AC87" s="65"/>
      <c r="AD87" s="65"/>
      <c r="AE87" s="65"/>
      <c r="AF87" s="65">
        <f t="shared" si="5"/>
        <v>0</v>
      </c>
      <c r="AG87" s="65"/>
      <c r="AH87" s="65"/>
      <c r="AI87" s="65"/>
      <c r="AJ87" s="65">
        <f t="shared" si="6"/>
        <v>0</v>
      </c>
      <c r="AK87" s="65"/>
      <c r="AL87" s="65"/>
      <c r="AM87" s="65"/>
      <c r="AN87" s="41"/>
      <c r="AO87" s="41"/>
      <c r="AP87" s="41"/>
      <c r="AQ87" s="41"/>
      <c r="AR87" s="41"/>
      <c r="AS87" s="41"/>
      <c r="AT87" s="41"/>
      <c r="AU87" s="65">
        <f t="shared" si="2"/>
        <v>0</v>
      </c>
      <c r="AV87" s="65"/>
      <c r="AW87" s="65"/>
      <c r="AX87" s="65"/>
      <c r="AY87" s="41"/>
      <c r="AZ87" s="41"/>
      <c r="BA87" s="41"/>
      <c r="BB87" s="41"/>
      <c r="BC87" s="41"/>
      <c r="BD87" s="65">
        <f t="shared" si="3"/>
        <v>0</v>
      </c>
      <c r="BE87" s="65"/>
      <c r="BF87" s="65"/>
      <c r="BG87" s="65"/>
      <c r="BH87" s="41"/>
      <c r="BI87" s="41"/>
      <c r="BJ87" s="41"/>
      <c r="BK87" s="41"/>
      <c r="BL87" s="41"/>
    </row>
    <row r="88" spans="22:64" x14ac:dyDescent="0.15">
      <c r="V88" s="40"/>
      <c r="W88" s="40"/>
      <c r="X88" s="43"/>
      <c r="Y88" s="70" t="s">
        <v>144</v>
      </c>
      <c r="Z88" s="70"/>
      <c r="AA88" s="70"/>
      <c r="AB88" s="65">
        <f t="shared" si="4"/>
        <v>0</v>
      </c>
      <c r="AC88" s="65"/>
      <c r="AD88" s="65"/>
      <c r="AE88" s="65"/>
      <c r="AF88" s="65">
        <f t="shared" si="5"/>
        <v>0</v>
      </c>
      <c r="AG88" s="65"/>
      <c r="AH88" s="65"/>
      <c r="AI88" s="65"/>
      <c r="AJ88" s="65">
        <f t="shared" si="6"/>
        <v>0</v>
      </c>
      <c r="AK88" s="65"/>
      <c r="AL88" s="65"/>
      <c r="AM88" s="65"/>
      <c r="AN88" s="41"/>
      <c r="AO88" s="41"/>
      <c r="AP88" s="41"/>
      <c r="AQ88" s="41"/>
      <c r="AR88" s="41"/>
      <c r="AS88" s="41"/>
      <c r="AT88" s="41"/>
      <c r="AU88" s="65">
        <f t="shared" si="2"/>
        <v>0</v>
      </c>
      <c r="AV88" s="65"/>
      <c r="AW88" s="65"/>
      <c r="AX88" s="65"/>
      <c r="AY88" s="41"/>
      <c r="AZ88" s="41"/>
      <c r="BA88" s="41"/>
      <c r="BB88" s="41"/>
      <c r="BC88" s="41"/>
      <c r="BD88" s="65">
        <f t="shared" si="3"/>
        <v>0</v>
      </c>
      <c r="BE88" s="65"/>
      <c r="BF88" s="65"/>
      <c r="BG88" s="65"/>
      <c r="BH88" s="41"/>
      <c r="BI88" s="41"/>
      <c r="BJ88" s="41"/>
      <c r="BK88" s="41"/>
      <c r="BL88" s="41"/>
    </row>
    <row r="89" spans="22:64" x14ac:dyDescent="0.15">
      <c r="V89" s="40"/>
      <c r="W89" s="40"/>
      <c r="X89" s="43"/>
      <c r="Y89" s="70" t="s">
        <v>145</v>
      </c>
      <c r="Z89" s="70"/>
      <c r="AA89" s="70"/>
      <c r="AB89" s="65">
        <f t="shared" si="4"/>
        <v>0</v>
      </c>
      <c r="AC89" s="65"/>
      <c r="AD89" s="65"/>
      <c r="AE89" s="65"/>
      <c r="AF89" s="65">
        <f t="shared" si="5"/>
        <v>0</v>
      </c>
      <c r="AG89" s="65"/>
      <c r="AH89" s="65"/>
      <c r="AI89" s="65"/>
      <c r="AJ89" s="65">
        <f t="shared" si="6"/>
        <v>0</v>
      </c>
      <c r="AK89" s="65"/>
      <c r="AL89" s="65"/>
      <c r="AM89" s="65"/>
      <c r="AN89" s="41"/>
      <c r="AO89" s="41"/>
      <c r="AP89" s="41"/>
      <c r="AQ89" s="41"/>
      <c r="AR89" s="41"/>
      <c r="AS89" s="41"/>
      <c r="AT89" s="41"/>
      <c r="AU89" s="65">
        <f t="shared" si="2"/>
        <v>0</v>
      </c>
      <c r="AV89" s="65"/>
      <c r="AW89" s="65"/>
      <c r="AX89" s="65"/>
      <c r="AY89" s="41"/>
      <c r="AZ89" s="41"/>
      <c r="BA89" s="41"/>
      <c r="BB89" s="41"/>
      <c r="BC89" s="41"/>
      <c r="BD89" s="65">
        <f t="shared" si="3"/>
        <v>0</v>
      </c>
      <c r="BE89" s="65"/>
      <c r="BF89" s="65"/>
      <c r="BG89" s="65"/>
      <c r="BH89" s="41"/>
      <c r="BI89" s="41"/>
      <c r="BJ89" s="41"/>
      <c r="BK89" s="41"/>
      <c r="BL89" s="41"/>
    </row>
    <row r="90" spans="22:64" x14ac:dyDescent="0.15">
      <c r="V90" s="39"/>
      <c r="W90" s="39"/>
      <c r="X90" s="46"/>
      <c r="Y90" s="42"/>
      <c r="Z90" s="42"/>
      <c r="AA90" s="42"/>
      <c r="AB90" s="65">
        <f>COUNTIF($AB$83:$AE$89,"&gt;7")+COUNTIF($AB$83:$AE$89,1)+COUNTIF($AB$83:$AE$89,2)+COUNTIF($AB$83:$AE$89,3)</f>
        <v>0</v>
      </c>
      <c r="AC90" s="65"/>
      <c r="AD90" s="65"/>
      <c r="AE90" s="65"/>
      <c r="AF90" s="65">
        <f>COUNTIF($AF$83:$AM$89,"&gt;7")+COUNTIF($AF$83:$AM$89,1)+COUNTIF($AF$83:$AM$89,2)+COUNTIF($AF$83:$AM$89,3)+COUNTIF($AF$83:$AM$89,4)</f>
        <v>0</v>
      </c>
      <c r="AG90" s="65"/>
      <c r="AH90" s="65"/>
      <c r="AI90" s="65"/>
      <c r="AJ90" s="65"/>
      <c r="AK90" s="65"/>
      <c r="AL90" s="65"/>
      <c r="AM90" s="65"/>
      <c r="AN90" s="41"/>
      <c r="AO90" s="41"/>
      <c r="AP90" s="41"/>
      <c r="AQ90" s="41"/>
      <c r="AR90" s="41"/>
      <c r="AS90" s="41"/>
      <c r="AT90" s="41"/>
      <c r="AU90" s="71">
        <f>COUNTIF($AU$50:$AW$89,"&gt;=3")+COUNTIF($AU$50:$AW$89,1)</f>
        <v>0</v>
      </c>
      <c r="AV90" s="71"/>
      <c r="AW90" s="71"/>
      <c r="AX90" s="71"/>
      <c r="AY90" s="41"/>
      <c r="AZ90" s="41"/>
      <c r="BA90" s="41"/>
      <c r="BB90" s="41"/>
      <c r="BC90" s="41"/>
      <c r="BD90" s="71">
        <f>COUNTIF($BD$50:$BF$89,"&gt;=2")</f>
        <v>0</v>
      </c>
      <c r="BE90" s="71"/>
      <c r="BF90" s="71"/>
      <c r="BG90" s="71"/>
      <c r="BH90" s="41"/>
      <c r="BI90" s="41"/>
      <c r="BJ90" s="41"/>
      <c r="BK90" s="41"/>
      <c r="BL90" s="41"/>
    </row>
    <row r="91" spans="22:64" x14ac:dyDescent="0.15">
      <c r="X91" s="41"/>
      <c r="Y91" s="42"/>
      <c r="Z91" s="42"/>
      <c r="AA91" s="42"/>
      <c r="AB91" s="65">
        <f>COUNTIF(AB90:AM90,"=1")+COUNTIF(AB90:AM90,"&gt;1")</f>
        <v>0</v>
      </c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22:64" x14ac:dyDescent="0.15"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101" spans="1:77" ht="13.5" customHeight="1" x14ac:dyDescent="0.15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"/>
      <c r="BO101" s="1"/>
      <c r="BP101" s="1"/>
      <c r="BQ101" s="1"/>
      <c r="BR101" s="2"/>
      <c r="BS101" s="2"/>
      <c r="BT101" s="2"/>
      <c r="BU101" s="2"/>
      <c r="BW101" s="68" t="s">
        <v>68</v>
      </c>
      <c r="BX101" s="68"/>
      <c r="BY101" s="68"/>
    </row>
    <row r="102" spans="1:77" ht="18.75" customHeight="1" x14ac:dyDescent="0.15">
      <c r="A102" s="150"/>
      <c r="B102" s="150"/>
      <c r="C102" s="150"/>
      <c r="D102" s="107"/>
      <c r="E102" s="107"/>
      <c r="F102" s="107"/>
      <c r="G102" s="107"/>
      <c r="H102" s="108"/>
      <c r="I102" s="108"/>
      <c r="J102" s="108"/>
      <c r="K102" s="109"/>
      <c r="L102" s="109"/>
      <c r="M102" s="168" t="str">
        <f>M2</f>
        <v>鹿児島県春季バドミントン選手権大会（個人）</v>
      </c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07"/>
      <c r="BF102" s="107"/>
      <c r="BG102" s="140" t="s">
        <v>100</v>
      </c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W102" s="68"/>
      <c r="BX102" s="68"/>
      <c r="BY102" s="68"/>
    </row>
    <row r="103" spans="1:77" ht="5.25" customHeight="1" x14ac:dyDescent="0.15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8"/>
      <c r="BT103" s="8"/>
      <c r="BU103" s="8"/>
      <c r="BW103" s="68"/>
      <c r="BX103" s="68"/>
      <c r="BY103" s="68"/>
    </row>
    <row r="104" spans="1:77" x14ac:dyDescent="0.1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5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6"/>
      <c r="AB104" s="26"/>
      <c r="AC104" s="141" t="s">
        <v>1</v>
      </c>
      <c r="AD104" s="141"/>
      <c r="AE104" s="141"/>
      <c r="AF104" s="141"/>
      <c r="AG104" s="141" t="s">
        <v>2</v>
      </c>
      <c r="AH104" s="141"/>
      <c r="AI104" s="141"/>
      <c r="AJ104" s="141"/>
      <c r="AK104" s="10"/>
      <c r="AL104" s="10"/>
      <c r="AM104" s="10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248" t="s">
        <v>113</v>
      </c>
      <c r="BO104" s="249"/>
      <c r="BP104" s="249"/>
      <c r="BQ104" s="249"/>
      <c r="BR104" s="250"/>
      <c r="BS104" s="13"/>
      <c r="BT104" s="13"/>
      <c r="BU104" s="13"/>
    </row>
    <row r="105" spans="1:77" x14ac:dyDescent="0.15">
      <c r="A105" s="24"/>
      <c r="B105" s="24"/>
      <c r="C105" s="24"/>
      <c r="D105" s="24"/>
      <c r="E105" s="24"/>
      <c r="F105" s="24"/>
      <c r="G105" s="24"/>
      <c r="H105" s="24"/>
      <c r="I105" s="28"/>
      <c r="J105" s="28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9"/>
      <c r="Y105" s="29"/>
      <c r="Z105" s="26"/>
      <c r="AA105" s="26"/>
      <c r="AB105" s="26"/>
      <c r="AC105" s="141" t="str">
        <f>IF(AC5="","",AC5)</f>
        <v/>
      </c>
      <c r="AD105" s="141"/>
      <c r="AE105" s="141"/>
      <c r="AF105" s="141"/>
      <c r="AG105" s="141" t="str">
        <f>IF(AG5="","",AG5)</f>
        <v/>
      </c>
      <c r="AH105" s="141"/>
      <c r="AI105" s="141"/>
      <c r="AJ105" s="141"/>
      <c r="AK105" s="10"/>
      <c r="AL105" s="10"/>
      <c r="AM105" s="10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3"/>
      <c r="BT105" s="13"/>
      <c r="BU105" s="13"/>
    </row>
    <row r="106" spans="1:77" ht="6" customHeight="1" x14ac:dyDescent="0.1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8"/>
      <c r="BT106" s="8"/>
      <c r="BU106" s="8"/>
    </row>
    <row r="107" spans="1:77" ht="22.5" customHeight="1" x14ac:dyDescent="0.15">
      <c r="A107" s="162" t="s">
        <v>153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4"/>
      <c r="L107" s="251" t="str">
        <f>IF(L7="","",L7)</f>
        <v/>
      </c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52"/>
      <c r="AH107" s="252"/>
      <c r="AI107" s="252"/>
      <c r="AJ107" s="252"/>
      <c r="AK107" s="252"/>
      <c r="AL107" s="252"/>
      <c r="AM107" s="253"/>
      <c r="AN107" s="239" t="s">
        <v>3</v>
      </c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40" t="str">
        <f>IF(AX7="","",AX7)</f>
        <v/>
      </c>
      <c r="AY107" s="241"/>
      <c r="AZ107" s="241"/>
      <c r="BA107" s="241"/>
      <c r="BB107" s="241"/>
      <c r="BC107" s="241"/>
      <c r="BD107" s="241"/>
      <c r="BE107" s="241"/>
      <c r="BF107" s="241"/>
      <c r="BG107" s="241"/>
      <c r="BH107" s="241"/>
      <c r="BI107" s="241"/>
      <c r="BJ107" s="241"/>
      <c r="BK107" s="241"/>
      <c r="BL107" s="241"/>
      <c r="BM107" s="241"/>
      <c r="BN107" s="241"/>
      <c r="BO107" s="241"/>
      <c r="BP107" s="241"/>
      <c r="BQ107" s="241"/>
      <c r="BR107" s="237" t="s">
        <v>102</v>
      </c>
      <c r="BS107" s="237"/>
      <c r="BT107" s="237"/>
      <c r="BU107" s="238"/>
    </row>
    <row r="108" spans="1:77" ht="22.5" customHeight="1" x14ac:dyDescent="0.15">
      <c r="A108" s="134" t="s">
        <v>5</v>
      </c>
      <c r="B108" s="135"/>
      <c r="C108" s="135"/>
      <c r="D108" s="135"/>
      <c r="E108" s="135"/>
      <c r="F108" s="135"/>
      <c r="G108" s="135"/>
      <c r="H108" s="135"/>
      <c r="I108" s="135"/>
      <c r="J108" s="135"/>
      <c r="K108" s="136"/>
      <c r="L108" s="137" t="str">
        <f>IF(L8="","",L8)</f>
        <v/>
      </c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9"/>
    </row>
    <row r="109" spans="1:77" ht="22.5" customHeight="1" x14ac:dyDescent="0.15">
      <c r="A109" s="254" t="s">
        <v>72</v>
      </c>
      <c r="B109" s="255"/>
      <c r="C109" s="255"/>
      <c r="D109" s="255"/>
      <c r="E109" s="255"/>
      <c r="F109" s="255"/>
      <c r="G109" s="255"/>
      <c r="H109" s="255"/>
      <c r="I109" s="255"/>
      <c r="J109" s="255"/>
      <c r="K109" s="256"/>
      <c r="L109" s="131" t="str">
        <f>IF(L9="","",L9)</f>
        <v/>
      </c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3"/>
      <c r="AF109" s="257" t="s">
        <v>8</v>
      </c>
      <c r="AG109" s="257"/>
      <c r="AH109" s="257"/>
      <c r="AI109" s="257"/>
      <c r="AJ109" s="257"/>
      <c r="AK109" s="257"/>
      <c r="AL109" s="257"/>
      <c r="AM109" s="257"/>
      <c r="AN109" s="258" t="str">
        <f>IF(AN9="","",AN9)</f>
        <v/>
      </c>
      <c r="AO109" s="259"/>
      <c r="AP109" s="259"/>
      <c r="AQ109" s="259"/>
      <c r="AR109" s="259"/>
      <c r="AS109" s="259"/>
      <c r="AT109" s="259"/>
      <c r="AU109" s="260"/>
      <c r="AV109" s="269" t="s">
        <v>103</v>
      </c>
      <c r="AW109" s="269"/>
      <c r="AX109" s="269"/>
      <c r="AY109" s="269"/>
      <c r="AZ109" s="269"/>
      <c r="BA109" s="269"/>
      <c r="BB109" s="270"/>
      <c r="BC109" s="271" t="str">
        <f>IF(BC9="","",BC9)</f>
        <v/>
      </c>
      <c r="BD109" s="267"/>
      <c r="BE109" s="267"/>
      <c r="BF109" s="267"/>
      <c r="BG109" s="267"/>
      <c r="BH109" s="272" t="s">
        <v>104</v>
      </c>
      <c r="BI109" s="272"/>
      <c r="BJ109" s="267" t="str">
        <f>IF(BJ9="","",BJ9)</f>
        <v/>
      </c>
      <c r="BK109" s="267"/>
      <c r="BL109" s="267"/>
      <c r="BM109" s="267"/>
      <c r="BN109" s="267"/>
      <c r="BO109" s="266" t="s">
        <v>104</v>
      </c>
      <c r="BP109" s="266"/>
      <c r="BQ109" s="267" t="str">
        <f>IF(BQ9="","",BQ9)</f>
        <v/>
      </c>
      <c r="BR109" s="267"/>
      <c r="BS109" s="267"/>
      <c r="BT109" s="267"/>
      <c r="BU109" s="268"/>
      <c r="BX109" s="31"/>
    </row>
    <row r="110" spans="1:77" ht="22.5" customHeight="1" x14ac:dyDescent="0.15">
      <c r="A110" s="129" t="s">
        <v>206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47" t="s">
        <v>155</v>
      </c>
      <c r="M110" s="148"/>
      <c r="N110" s="148"/>
      <c r="O110" s="148"/>
      <c r="P110" s="82" t="str">
        <f>IF(P10="","",P10)</f>
        <v/>
      </c>
      <c r="Q110" s="82"/>
      <c r="R110" s="82"/>
      <c r="S110" s="82"/>
      <c r="T110" s="82"/>
      <c r="U110" s="82"/>
      <c r="V110" s="82"/>
      <c r="W110" s="82"/>
      <c r="X110" s="83" t="s">
        <v>10</v>
      </c>
      <c r="Y110" s="83"/>
      <c r="Z110" s="83"/>
      <c r="AA110" s="84" t="s">
        <v>120</v>
      </c>
      <c r="AB110" s="85"/>
      <c r="AC110" s="85"/>
      <c r="AD110" s="85"/>
      <c r="AE110" s="82" t="str">
        <f>IF(AE10="","",AE10)</f>
        <v/>
      </c>
      <c r="AF110" s="82"/>
      <c r="AG110" s="82"/>
      <c r="AH110" s="82"/>
      <c r="AI110" s="82"/>
      <c r="AJ110" s="82"/>
      <c r="AK110" s="82"/>
      <c r="AL110" s="82"/>
      <c r="AM110" s="83" t="s">
        <v>10</v>
      </c>
      <c r="AN110" s="83"/>
      <c r="AO110" s="83"/>
      <c r="AP110" s="84" t="s">
        <v>156</v>
      </c>
      <c r="AQ110" s="85"/>
      <c r="AR110" s="85"/>
      <c r="AS110" s="85"/>
      <c r="AT110" s="82" t="str">
        <f>IF(AT10="","",AT10)</f>
        <v/>
      </c>
      <c r="AU110" s="82"/>
      <c r="AV110" s="82"/>
      <c r="AW110" s="82"/>
      <c r="AX110" s="82"/>
      <c r="AY110" s="82"/>
      <c r="AZ110" s="82"/>
      <c r="BA110" s="82"/>
      <c r="BB110" s="88" t="s">
        <v>10</v>
      </c>
      <c r="BC110" s="88"/>
      <c r="BD110" s="88"/>
      <c r="BE110" s="178" t="s">
        <v>157</v>
      </c>
      <c r="BF110" s="148"/>
      <c r="BG110" s="148"/>
      <c r="BH110" s="148"/>
      <c r="BI110" s="148"/>
      <c r="BJ110" s="148"/>
      <c r="BK110" s="82" t="str">
        <f>IF(BK10="","",BK10)</f>
        <v/>
      </c>
      <c r="BL110" s="82"/>
      <c r="BM110" s="82"/>
      <c r="BN110" s="82"/>
      <c r="BO110" s="82"/>
      <c r="BP110" s="82"/>
      <c r="BQ110" s="82"/>
      <c r="BR110" s="82"/>
      <c r="BS110" s="88" t="s">
        <v>10</v>
      </c>
      <c r="BT110" s="88"/>
      <c r="BU110" s="89"/>
    </row>
    <row r="111" spans="1:77" ht="18.75" customHeight="1" x14ac:dyDescent="0.15">
      <c r="A111" s="261" t="s">
        <v>11</v>
      </c>
      <c r="B111" s="262"/>
      <c r="C111" s="263"/>
      <c r="D111" s="245" t="s">
        <v>12</v>
      </c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7"/>
      <c r="T111" s="264" t="s">
        <v>105</v>
      </c>
      <c r="U111" s="265"/>
      <c r="V111" s="265"/>
      <c r="W111" s="265"/>
      <c r="X111" s="265"/>
      <c r="Y111" s="265"/>
      <c r="Z111" s="265"/>
      <c r="AA111" s="265"/>
      <c r="AB111" s="142" t="s">
        <v>14</v>
      </c>
      <c r="AC111" s="142"/>
      <c r="AD111" s="142"/>
      <c r="AE111" s="142"/>
      <c r="AF111" s="142"/>
      <c r="AG111" s="142"/>
      <c r="AH111" s="142"/>
      <c r="AI111" s="142"/>
      <c r="AJ111" s="143" t="s">
        <v>114</v>
      </c>
      <c r="AK111" s="144"/>
      <c r="AL111" s="144"/>
      <c r="AM111" s="144"/>
      <c r="AN111" s="147" t="s">
        <v>15</v>
      </c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9"/>
      <c r="BH111" s="273" t="s">
        <v>106</v>
      </c>
      <c r="BI111" s="274"/>
      <c r="BJ111" s="274"/>
      <c r="BK111" s="274"/>
      <c r="BL111" s="274"/>
      <c r="BM111" s="274"/>
      <c r="BN111" s="274"/>
      <c r="BO111" s="274"/>
      <c r="BP111" s="274"/>
      <c r="BQ111" s="274"/>
      <c r="BR111" s="274"/>
      <c r="BS111" s="274"/>
      <c r="BT111" s="274"/>
      <c r="BU111" s="275"/>
    </row>
    <row r="112" spans="1:77" ht="18.75" customHeight="1" thickBot="1" x14ac:dyDescent="0.2">
      <c r="A112" s="211"/>
      <c r="B112" s="212"/>
      <c r="C112" s="213"/>
      <c r="D112" s="124" t="s">
        <v>16</v>
      </c>
      <c r="E112" s="125"/>
      <c r="F112" s="125"/>
      <c r="G112" s="125"/>
      <c r="H112" s="125"/>
      <c r="I112" s="125"/>
      <c r="J112" s="125"/>
      <c r="K112" s="126"/>
      <c r="L112" s="124" t="s">
        <v>17</v>
      </c>
      <c r="M112" s="125"/>
      <c r="N112" s="125"/>
      <c r="O112" s="125"/>
      <c r="P112" s="125"/>
      <c r="Q112" s="125"/>
      <c r="R112" s="125"/>
      <c r="S112" s="126"/>
      <c r="T112" s="128"/>
      <c r="U112" s="128"/>
      <c r="V112" s="128"/>
      <c r="W112" s="128"/>
      <c r="X112" s="128"/>
      <c r="Y112" s="128"/>
      <c r="Z112" s="128"/>
      <c r="AA112" s="128"/>
      <c r="AB112" s="127" t="s">
        <v>92</v>
      </c>
      <c r="AC112" s="127"/>
      <c r="AD112" s="127"/>
      <c r="AE112" s="127"/>
      <c r="AF112" s="128" t="s">
        <v>18</v>
      </c>
      <c r="AG112" s="128"/>
      <c r="AH112" s="128"/>
      <c r="AI112" s="128"/>
      <c r="AJ112" s="145"/>
      <c r="AK112" s="146"/>
      <c r="AL112" s="146"/>
      <c r="AM112" s="146"/>
      <c r="AN112" s="128" t="s">
        <v>19</v>
      </c>
      <c r="AO112" s="128"/>
      <c r="AP112" s="128"/>
      <c r="AQ112" s="128"/>
      <c r="AR112" s="128"/>
      <c r="AS112" s="128"/>
      <c r="AT112" s="242" t="s">
        <v>20</v>
      </c>
      <c r="AU112" s="243"/>
      <c r="AV112" s="243"/>
      <c r="AW112" s="244"/>
      <c r="AX112" s="128" t="s">
        <v>19</v>
      </c>
      <c r="AY112" s="128"/>
      <c r="AZ112" s="128"/>
      <c r="BA112" s="128"/>
      <c r="BB112" s="128"/>
      <c r="BC112" s="128"/>
      <c r="BD112" s="128" t="s">
        <v>21</v>
      </c>
      <c r="BE112" s="128"/>
      <c r="BF112" s="128"/>
      <c r="BG112" s="128"/>
      <c r="BH112" s="234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6"/>
    </row>
    <row r="113" spans="1:77" ht="22.5" customHeight="1" thickTop="1" x14ac:dyDescent="0.15">
      <c r="A113" s="158">
        <v>21</v>
      </c>
      <c r="B113" s="159"/>
      <c r="C113" s="159"/>
      <c r="D113" s="217"/>
      <c r="E113" s="218"/>
      <c r="F113" s="218"/>
      <c r="G113" s="218"/>
      <c r="H113" s="218"/>
      <c r="I113" s="218"/>
      <c r="J113" s="218"/>
      <c r="K113" s="219"/>
      <c r="L113" s="220"/>
      <c r="M113" s="220"/>
      <c r="N113" s="220"/>
      <c r="O113" s="220"/>
      <c r="P113" s="220"/>
      <c r="Q113" s="220"/>
      <c r="R113" s="220"/>
      <c r="S113" s="220"/>
      <c r="T113" s="217"/>
      <c r="U113" s="218"/>
      <c r="V113" s="218"/>
      <c r="W113" s="218"/>
      <c r="X113" s="218"/>
      <c r="Y113" s="218"/>
      <c r="Z113" s="218"/>
      <c r="AA113" s="219"/>
      <c r="AB113" s="151"/>
      <c r="AC113" s="152"/>
      <c r="AD113" s="152"/>
      <c r="AE113" s="153"/>
      <c r="AF113" s="151"/>
      <c r="AG113" s="152"/>
      <c r="AH113" s="152"/>
      <c r="AI113" s="153"/>
      <c r="AJ113" s="154"/>
      <c r="AK113" s="155"/>
      <c r="AL113" s="155"/>
      <c r="AM113" s="156"/>
      <c r="AN113" s="194"/>
      <c r="AO113" s="194"/>
      <c r="AP113" s="194"/>
      <c r="AQ113" s="194"/>
      <c r="AR113" s="194"/>
      <c r="AS113" s="194"/>
      <c r="AT113" s="194"/>
      <c r="AU113" s="194"/>
      <c r="AV113" s="194"/>
      <c r="AW113" s="194"/>
      <c r="AX113" s="194"/>
      <c r="AY113" s="194"/>
      <c r="AZ113" s="194"/>
      <c r="BA113" s="194"/>
      <c r="BB113" s="194"/>
      <c r="BC113" s="194"/>
      <c r="BD113" s="194"/>
      <c r="BE113" s="194"/>
      <c r="BF113" s="194"/>
      <c r="BG113" s="194"/>
      <c r="BH113" s="196"/>
      <c r="BI113" s="197"/>
      <c r="BJ113" s="197"/>
      <c r="BK113" s="197"/>
      <c r="BL113" s="197"/>
      <c r="BM113" s="197"/>
      <c r="BN113" s="197"/>
      <c r="BO113" s="197"/>
      <c r="BP113" s="197"/>
      <c r="BQ113" s="197"/>
      <c r="BR113" s="197"/>
      <c r="BS113" s="197"/>
      <c r="BT113" s="197"/>
      <c r="BU113" s="198"/>
      <c r="BW113" s="66" t="str">
        <f>IF($AB$90=0,"","団体の入力に不備があります")</f>
        <v/>
      </c>
      <c r="BX113" s="66"/>
      <c r="BY113" s="66"/>
    </row>
    <row r="114" spans="1:77" ht="22.5" customHeight="1" x14ac:dyDescent="0.15">
      <c r="A114" s="147">
        <v>22</v>
      </c>
      <c r="B114" s="148"/>
      <c r="C114" s="148"/>
      <c r="D114" s="199"/>
      <c r="E114" s="200"/>
      <c r="F114" s="200"/>
      <c r="G114" s="200"/>
      <c r="H114" s="200"/>
      <c r="I114" s="200"/>
      <c r="J114" s="200"/>
      <c r="K114" s="201"/>
      <c r="L114" s="106"/>
      <c r="M114" s="106"/>
      <c r="N114" s="106"/>
      <c r="O114" s="106"/>
      <c r="P114" s="106"/>
      <c r="Q114" s="106"/>
      <c r="R114" s="106"/>
      <c r="S114" s="106"/>
      <c r="T114" s="199"/>
      <c r="U114" s="200"/>
      <c r="V114" s="200"/>
      <c r="W114" s="200"/>
      <c r="X114" s="200"/>
      <c r="Y114" s="200"/>
      <c r="Z114" s="200"/>
      <c r="AA114" s="201"/>
      <c r="AB114" s="73"/>
      <c r="AC114" s="74"/>
      <c r="AD114" s="74"/>
      <c r="AE114" s="75"/>
      <c r="AF114" s="151"/>
      <c r="AG114" s="152"/>
      <c r="AH114" s="152"/>
      <c r="AI114" s="153"/>
      <c r="AJ114" s="73"/>
      <c r="AK114" s="74"/>
      <c r="AL114" s="74"/>
      <c r="AM114" s="75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188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  <c r="BS114" s="189"/>
      <c r="BT114" s="189"/>
      <c r="BU114" s="190"/>
      <c r="BW114" s="66"/>
      <c r="BX114" s="66"/>
      <c r="BY114" s="66"/>
    </row>
    <row r="115" spans="1:77" ht="22.5" customHeight="1" x14ac:dyDescent="0.15">
      <c r="A115" s="147">
        <v>23</v>
      </c>
      <c r="B115" s="148"/>
      <c r="C115" s="148"/>
      <c r="D115" s="199"/>
      <c r="E115" s="200"/>
      <c r="F115" s="200"/>
      <c r="G115" s="200"/>
      <c r="H115" s="200"/>
      <c r="I115" s="200"/>
      <c r="J115" s="200"/>
      <c r="K115" s="201"/>
      <c r="L115" s="106"/>
      <c r="M115" s="106"/>
      <c r="N115" s="106"/>
      <c r="O115" s="106"/>
      <c r="P115" s="106"/>
      <c r="Q115" s="106"/>
      <c r="R115" s="106"/>
      <c r="S115" s="106"/>
      <c r="T115" s="199"/>
      <c r="U115" s="200"/>
      <c r="V115" s="200"/>
      <c r="W115" s="200"/>
      <c r="X115" s="200"/>
      <c r="Y115" s="200"/>
      <c r="Z115" s="200"/>
      <c r="AA115" s="201"/>
      <c r="AB115" s="73"/>
      <c r="AC115" s="74"/>
      <c r="AD115" s="74"/>
      <c r="AE115" s="75"/>
      <c r="AF115" s="151"/>
      <c r="AG115" s="152"/>
      <c r="AH115" s="152"/>
      <c r="AI115" s="153"/>
      <c r="AJ115" s="73"/>
      <c r="AK115" s="74"/>
      <c r="AL115" s="74"/>
      <c r="AM115" s="75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188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  <c r="BS115" s="189"/>
      <c r="BT115" s="189"/>
      <c r="BU115" s="190"/>
      <c r="BW115" s="66"/>
      <c r="BX115" s="66"/>
      <c r="BY115" s="66"/>
    </row>
    <row r="116" spans="1:77" ht="22.5" customHeight="1" x14ac:dyDescent="0.15">
      <c r="A116" s="147">
        <v>24</v>
      </c>
      <c r="B116" s="148"/>
      <c r="C116" s="148"/>
      <c r="D116" s="199"/>
      <c r="E116" s="200"/>
      <c r="F116" s="200"/>
      <c r="G116" s="200"/>
      <c r="H116" s="200"/>
      <c r="I116" s="200"/>
      <c r="J116" s="200"/>
      <c r="K116" s="201"/>
      <c r="L116" s="106"/>
      <c r="M116" s="106"/>
      <c r="N116" s="106"/>
      <c r="O116" s="106"/>
      <c r="P116" s="106"/>
      <c r="Q116" s="106"/>
      <c r="R116" s="106"/>
      <c r="S116" s="106"/>
      <c r="T116" s="199"/>
      <c r="U116" s="200"/>
      <c r="V116" s="200"/>
      <c r="W116" s="200"/>
      <c r="X116" s="200"/>
      <c r="Y116" s="200"/>
      <c r="Z116" s="200"/>
      <c r="AA116" s="201"/>
      <c r="AB116" s="73"/>
      <c r="AC116" s="74"/>
      <c r="AD116" s="74"/>
      <c r="AE116" s="75"/>
      <c r="AF116" s="151"/>
      <c r="AG116" s="152"/>
      <c r="AH116" s="152"/>
      <c r="AI116" s="153"/>
      <c r="AJ116" s="73"/>
      <c r="AK116" s="74"/>
      <c r="AL116" s="74"/>
      <c r="AM116" s="75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188"/>
      <c r="BI116" s="189"/>
      <c r="BJ116" s="189"/>
      <c r="BK116" s="189"/>
      <c r="BL116" s="189"/>
      <c r="BM116" s="189"/>
      <c r="BN116" s="189"/>
      <c r="BO116" s="189"/>
      <c r="BP116" s="189"/>
      <c r="BQ116" s="189"/>
      <c r="BR116" s="189"/>
      <c r="BS116" s="189"/>
      <c r="BT116" s="189"/>
      <c r="BU116" s="190"/>
      <c r="BW116" s="66"/>
      <c r="BX116" s="66"/>
      <c r="BY116" s="66"/>
    </row>
    <row r="117" spans="1:77" ht="22.5" customHeight="1" x14ac:dyDescent="0.15">
      <c r="A117" s="147">
        <v>25</v>
      </c>
      <c r="B117" s="148"/>
      <c r="C117" s="148"/>
      <c r="D117" s="199"/>
      <c r="E117" s="200"/>
      <c r="F117" s="200"/>
      <c r="G117" s="200"/>
      <c r="H117" s="200"/>
      <c r="I117" s="200"/>
      <c r="J117" s="200"/>
      <c r="K117" s="201"/>
      <c r="L117" s="106"/>
      <c r="M117" s="106"/>
      <c r="N117" s="106"/>
      <c r="O117" s="106"/>
      <c r="P117" s="106"/>
      <c r="Q117" s="106"/>
      <c r="R117" s="106"/>
      <c r="S117" s="106"/>
      <c r="T117" s="199"/>
      <c r="U117" s="200"/>
      <c r="V117" s="200"/>
      <c r="W117" s="200"/>
      <c r="X117" s="200"/>
      <c r="Y117" s="200"/>
      <c r="Z117" s="200"/>
      <c r="AA117" s="201"/>
      <c r="AB117" s="73"/>
      <c r="AC117" s="74"/>
      <c r="AD117" s="74"/>
      <c r="AE117" s="75"/>
      <c r="AF117" s="151"/>
      <c r="AG117" s="152"/>
      <c r="AH117" s="152"/>
      <c r="AI117" s="153"/>
      <c r="AJ117" s="73"/>
      <c r="AK117" s="74"/>
      <c r="AL117" s="74"/>
      <c r="AM117" s="75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188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90"/>
      <c r="BW117" s="67" t="str">
        <f>IF($AU$90=0,"","ダブルスの入力に不備があります")</f>
        <v/>
      </c>
      <c r="BX117" s="67"/>
      <c r="BY117" s="67"/>
    </row>
    <row r="118" spans="1:77" ht="22.5" customHeight="1" x14ac:dyDescent="0.15">
      <c r="A118" s="147">
        <v>26</v>
      </c>
      <c r="B118" s="148"/>
      <c r="C118" s="148"/>
      <c r="D118" s="199"/>
      <c r="E118" s="200"/>
      <c r="F118" s="200"/>
      <c r="G118" s="200"/>
      <c r="H118" s="200"/>
      <c r="I118" s="200"/>
      <c r="J118" s="200"/>
      <c r="K118" s="201"/>
      <c r="L118" s="106"/>
      <c r="M118" s="106"/>
      <c r="N118" s="106"/>
      <c r="O118" s="106"/>
      <c r="P118" s="106"/>
      <c r="Q118" s="106"/>
      <c r="R118" s="106"/>
      <c r="S118" s="106"/>
      <c r="T118" s="199"/>
      <c r="U118" s="200"/>
      <c r="V118" s="200"/>
      <c r="W118" s="200"/>
      <c r="X118" s="200"/>
      <c r="Y118" s="200"/>
      <c r="Z118" s="200"/>
      <c r="AA118" s="201"/>
      <c r="AB118" s="73"/>
      <c r="AC118" s="74"/>
      <c r="AD118" s="74"/>
      <c r="AE118" s="75"/>
      <c r="AF118" s="151"/>
      <c r="AG118" s="152"/>
      <c r="AH118" s="152"/>
      <c r="AI118" s="153"/>
      <c r="AJ118" s="73"/>
      <c r="AK118" s="74"/>
      <c r="AL118" s="74"/>
      <c r="AM118" s="75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188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90"/>
      <c r="BW118" s="67"/>
      <c r="BX118" s="67"/>
      <c r="BY118" s="67"/>
    </row>
    <row r="119" spans="1:77" ht="22.5" customHeight="1" x14ac:dyDescent="0.15">
      <c r="A119" s="147">
        <v>27</v>
      </c>
      <c r="B119" s="148"/>
      <c r="C119" s="148"/>
      <c r="D119" s="199"/>
      <c r="E119" s="200"/>
      <c r="F119" s="200"/>
      <c r="G119" s="200"/>
      <c r="H119" s="200"/>
      <c r="I119" s="200"/>
      <c r="J119" s="200"/>
      <c r="K119" s="201"/>
      <c r="L119" s="106"/>
      <c r="M119" s="106"/>
      <c r="N119" s="106"/>
      <c r="O119" s="106"/>
      <c r="P119" s="106"/>
      <c r="Q119" s="106"/>
      <c r="R119" s="106"/>
      <c r="S119" s="106"/>
      <c r="T119" s="199"/>
      <c r="U119" s="200"/>
      <c r="V119" s="200"/>
      <c r="W119" s="200"/>
      <c r="X119" s="200"/>
      <c r="Y119" s="200"/>
      <c r="Z119" s="200"/>
      <c r="AA119" s="201"/>
      <c r="AB119" s="73"/>
      <c r="AC119" s="74"/>
      <c r="AD119" s="74"/>
      <c r="AE119" s="75"/>
      <c r="AF119" s="151"/>
      <c r="AG119" s="152"/>
      <c r="AH119" s="152"/>
      <c r="AI119" s="153"/>
      <c r="AJ119" s="73"/>
      <c r="AK119" s="74"/>
      <c r="AL119" s="74"/>
      <c r="AM119" s="75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188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  <c r="BS119" s="189"/>
      <c r="BT119" s="189"/>
      <c r="BU119" s="190"/>
      <c r="BW119" s="67"/>
      <c r="BX119" s="67"/>
      <c r="BY119" s="67"/>
    </row>
    <row r="120" spans="1:77" ht="22.5" customHeight="1" x14ac:dyDescent="0.15">
      <c r="A120" s="147">
        <v>28</v>
      </c>
      <c r="B120" s="148"/>
      <c r="C120" s="148"/>
      <c r="D120" s="199"/>
      <c r="E120" s="200"/>
      <c r="F120" s="200"/>
      <c r="G120" s="200"/>
      <c r="H120" s="200"/>
      <c r="I120" s="200"/>
      <c r="J120" s="200"/>
      <c r="K120" s="201"/>
      <c r="L120" s="106"/>
      <c r="M120" s="106"/>
      <c r="N120" s="106"/>
      <c r="O120" s="106"/>
      <c r="P120" s="106"/>
      <c r="Q120" s="106"/>
      <c r="R120" s="106"/>
      <c r="S120" s="106"/>
      <c r="T120" s="199"/>
      <c r="U120" s="200"/>
      <c r="V120" s="200"/>
      <c r="W120" s="200"/>
      <c r="X120" s="200"/>
      <c r="Y120" s="200"/>
      <c r="Z120" s="200"/>
      <c r="AA120" s="201"/>
      <c r="AB120" s="73"/>
      <c r="AC120" s="74"/>
      <c r="AD120" s="74"/>
      <c r="AE120" s="75"/>
      <c r="AF120" s="151"/>
      <c r="AG120" s="152"/>
      <c r="AH120" s="152"/>
      <c r="AI120" s="153"/>
      <c r="AJ120" s="73"/>
      <c r="AK120" s="74"/>
      <c r="AL120" s="74"/>
      <c r="AM120" s="75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188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  <c r="BS120" s="189"/>
      <c r="BT120" s="189"/>
      <c r="BU120" s="190"/>
      <c r="BW120" s="67"/>
      <c r="BX120" s="67"/>
      <c r="BY120" s="67"/>
    </row>
    <row r="121" spans="1:77" ht="22.5" customHeight="1" x14ac:dyDescent="0.15">
      <c r="A121" s="147">
        <v>29</v>
      </c>
      <c r="B121" s="148"/>
      <c r="C121" s="148"/>
      <c r="D121" s="199"/>
      <c r="E121" s="200"/>
      <c r="F121" s="200"/>
      <c r="G121" s="200"/>
      <c r="H121" s="200"/>
      <c r="I121" s="200"/>
      <c r="J121" s="200"/>
      <c r="K121" s="201"/>
      <c r="L121" s="106"/>
      <c r="M121" s="106"/>
      <c r="N121" s="106"/>
      <c r="O121" s="106"/>
      <c r="P121" s="106"/>
      <c r="Q121" s="106"/>
      <c r="R121" s="106"/>
      <c r="S121" s="106"/>
      <c r="T121" s="199"/>
      <c r="U121" s="200"/>
      <c r="V121" s="200"/>
      <c r="W121" s="200"/>
      <c r="X121" s="200"/>
      <c r="Y121" s="200"/>
      <c r="Z121" s="200"/>
      <c r="AA121" s="201"/>
      <c r="AB121" s="73"/>
      <c r="AC121" s="74"/>
      <c r="AD121" s="74"/>
      <c r="AE121" s="75"/>
      <c r="AF121" s="151"/>
      <c r="AG121" s="152"/>
      <c r="AH121" s="152"/>
      <c r="AI121" s="153"/>
      <c r="AJ121" s="73"/>
      <c r="AK121" s="74"/>
      <c r="AL121" s="74"/>
      <c r="AM121" s="75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188"/>
      <c r="BI121" s="189"/>
      <c r="BJ121" s="189"/>
      <c r="BK121" s="189"/>
      <c r="BL121" s="189"/>
      <c r="BM121" s="189"/>
      <c r="BN121" s="189"/>
      <c r="BO121" s="189"/>
      <c r="BP121" s="189"/>
      <c r="BQ121" s="189"/>
      <c r="BR121" s="189"/>
      <c r="BS121" s="189"/>
      <c r="BT121" s="189"/>
      <c r="BU121" s="190"/>
      <c r="BW121" s="67" t="str">
        <f>IF($BD$90=0,"","シングルスの入力に不備があります")</f>
        <v/>
      </c>
      <c r="BX121" s="67"/>
      <c r="BY121" s="67"/>
    </row>
    <row r="122" spans="1:77" ht="22.5" customHeight="1" x14ac:dyDescent="0.15">
      <c r="A122" s="147">
        <v>30</v>
      </c>
      <c r="B122" s="148"/>
      <c r="C122" s="148"/>
      <c r="D122" s="199"/>
      <c r="E122" s="200"/>
      <c r="F122" s="200"/>
      <c r="G122" s="200"/>
      <c r="H122" s="200"/>
      <c r="I122" s="200"/>
      <c r="J122" s="200"/>
      <c r="K122" s="201"/>
      <c r="L122" s="106"/>
      <c r="M122" s="106"/>
      <c r="N122" s="106"/>
      <c r="O122" s="106"/>
      <c r="P122" s="106"/>
      <c r="Q122" s="106"/>
      <c r="R122" s="106"/>
      <c r="S122" s="106"/>
      <c r="T122" s="199"/>
      <c r="U122" s="200"/>
      <c r="V122" s="200"/>
      <c r="W122" s="200"/>
      <c r="X122" s="200"/>
      <c r="Y122" s="200"/>
      <c r="Z122" s="200"/>
      <c r="AA122" s="201"/>
      <c r="AB122" s="73"/>
      <c r="AC122" s="74"/>
      <c r="AD122" s="74"/>
      <c r="AE122" s="75"/>
      <c r="AF122" s="151"/>
      <c r="AG122" s="152"/>
      <c r="AH122" s="152"/>
      <c r="AI122" s="153"/>
      <c r="AJ122" s="73"/>
      <c r="AK122" s="74"/>
      <c r="AL122" s="74"/>
      <c r="AM122" s="75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188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  <c r="BS122" s="189"/>
      <c r="BT122" s="189"/>
      <c r="BU122" s="190"/>
      <c r="BW122" s="67"/>
      <c r="BX122" s="67"/>
      <c r="BY122" s="67"/>
    </row>
    <row r="123" spans="1:77" ht="22.5" customHeight="1" x14ac:dyDescent="0.15">
      <c r="A123" s="147">
        <v>31</v>
      </c>
      <c r="B123" s="148"/>
      <c r="C123" s="148"/>
      <c r="D123" s="199"/>
      <c r="E123" s="200"/>
      <c r="F123" s="200"/>
      <c r="G123" s="200"/>
      <c r="H123" s="200"/>
      <c r="I123" s="200"/>
      <c r="J123" s="200"/>
      <c r="K123" s="201"/>
      <c r="L123" s="106"/>
      <c r="M123" s="106"/>
      <c r="N123" s="106"/>
      <c r="O123" s="106"/>
      <c r="P123" s="106"/>
      <c r="Q123" s="106"/>
      <c r="R123" s="106"/>
      <c r="S123" s="106"/>
      <c r="T123" s="199"/>
      <c r="U123" s="200"/>
      <c r="V123" s="200"/>
      <c r="W123" s="200"/>
      <c r="X123" s="200"/>
      <c r="Y123" s="200"/>
      <c r="Z123" s="200"/>
      <c r="AA123" s="201"/>
      <c r="AB123" s="73"/>
      <c r="AC123" s="74"/>
      <c r="AD123" s="74"/>
      <c r="AE123" s="75"/>
      <c r="AF123" s="151"/>
      <c r="AG123" s="152"/>
      <c r="AH123" s="152"/>
      <c r="AI123" s="153"/>
      <c r="AJ123" s="73"/>
      <c r="AK123" s="74"/>
      <c r="AL123" s="74"/>
      <c r="AM123" s="75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188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  <c r="BS123" s="189"/>
      <c r="BT123" s="189"/>
      <c r="BU123" s="190"/>
      <c r="BW123" s="67"/>
      <c r="BX123" s="67"/>
      <c r="BY123" s="67"/>
    </row>
    <row r="124" spans="1:77" ht="22.5" customHeight="1" x14ac:dyDescent="0.15">
      <c r="A124" s="147">
        <v>32</v>
      </c>
      <c r="B124" s="148"/>
      <c r="C124" s="148"/>
      <c r="D124" s="199"/>
      <c r="E124" s="200"/>
      <c r="F124" s="200"/>
      <c r="G124" s="200"/>
      <c r="H124" s="200"/>
      <c r="I124" s="200"/>
      <c r="J124" s="200"/>
      <c r="K124" s="201"/>
      <c r="L124" s="106"/>
      <c r="M124" s="106"/>
      <c r="N124" s="106"/>
      <c r="O124" s="106"/>
      <c r="P124" s="106"/>
      <c r="Q124" s="106"/>
      <c r="R124" s="106"/>
      <c r="S124" s="106"/>
      <c r="T124" s="199"/>
      <c r="U124" s="200"/>
      <c r="V124" s="200"/>
      <c r="W124" s="200"/>
      <c r="X124" s="200"/>
      <c r="Y124" s="200"/>
      <c r="Z124" s="200"/>
      <c r="AA124" s="201"/>
      <c r="AB124" s="73"/>
      <c r="AC124" s="74"/>
      <c r="AD124" s="74"/>
      <c r="AE124" s="75"/>
      <c r="AF124" s="151"/>
      <c r="AG124" s="152"/>
      <c r="AH124" s="152"/>
      <c r="AI124" s="153"/>
      <c r="AJ124" s="73"/>
      <c r="AK124" s="74"/>
      <c r="AL124" s="74"/>
      <c r="AM124" s="75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188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  <c r="BS124" s="189"/>
      <c r="BT124" s="189"/>
      <c r="BU124" s="190"/>
      <c r="BW124" s="67"/>
      <c r="BX124" s="67"/>
      <c r="BY124" s="67"/>
    </row>
    <row r="125" spans="1:77" ht="22.5" customHeight="1" x14ac:dyDescent="0.15">
      <c r="A125" s="147">
        <v>33</v>
      </c>
      <c r="B125" s="148"/>
      <c r="C125" s="148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99"/>
      <c r="U125" s="200"/>
      <c r="V125" s="200"/>
      <c r="W125" s="200"/>
      <c r="X125" s="200"/>
      <c r="Y125" s="200"/>
      <c r="Z125" s="200"/>
      <c r="AA125" s="201"/>
      <c r="AB125" s="73"/>
      <c r="AC125" s="74"/>
      <c r="AD125" s="74"/>
      <c r="AE125" s="75"/>
      <c r="AF125" s="151"/>
      <c r="AG125" s="152"/>
      <c r="AH125" s="152"/>
      <c r="AI125" s="153"/>
      <c r="AJ125" s="73"/>
      <c r="AK125" s="74"/>
      <c r="AL125" s="74"/>
      <c r="AM125" s="75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188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90"/>
    </row>
    <row r="126" spans="1:77" ht="22.5" customHeight="1" x14ac:dyDescent="0.15">
      <c r="A126" s="147">
        <v>34</v>
      </c>
      <c r="B126" s="148"/>
      <c r="C126" s="148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99"/>
      <c r="U126" s="200"/>
      <c r="V126" s="200"/>
      <c r="W126" s="200"/>
      <c r="X126" s="200"/>
      <c r="Y126" s="200"/>
      <c r="Z126" s="200"/>
      <c r="AA126" s="201"/>
      <c r="AB126" s="73"/>
      <c r="AC126" s="74"/>
      <c r="AD126" s="74"/>
      <c r="AE126" s="75"/>
      <c r="AF126" s="151"/>
      <c r="AG126" s="152"/>
      <c r="AH126" s="152"/>
      <c r="AI126" s="153"/>
      <c r="AJ126" s="73"/>
      <c r="AK126" s="74"/>
      <c r="AL126" s="74"/>
      <c r="AM126" s="75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188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90"/>
    </row>
    <row r="127" spans="1:77" ht="22.5" customHeight="1" x14ac:dyDescent="0.15">
      <c r="A127" s="147">
        <v>35</v>
      </c>
      <c r="B127" s="148"/>
      <c r="C127" s="148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99"/>
      <c r="U127" s="200"/>
      <c r="V127" s="200"/>
      <c r="W127" s="200"/>
      <c r="X127" s="200"/>
      <c r="Y127" s="200"/>
      <c r="Z127" s="200"/>
      <c r="AA127" s="201"/>
      <c r="AB127" s="73"/>
      <c r="AC127" s="74"/>
      <c r="AD127" s="74"/>
      <c r="AE127" s="75"/>
      <c r="AF127" s="151"/>
      <c r="AG127" s="152"/>
      <c r="AH127" s="152"/>
      <c r="AI127" s="153"/>
      <c r="AJ127" s="73"/>
      <c r="AK127" s="74"/>
      <c r="AL127" s="74"/>
      <c r="AM127" s="75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188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  <c r="BS127" s="189"/>
      <c r="BT127" s="189"/>
      <c r="BU127" s="190"/>
    </row>
    <row r="128" spans="1:77" ht="22.5" customHeight="1" x14ac:dyDescent="0.15">
      <c r="A128" s="147">
        <v>36</v>
      </c>
      <c r="B128" s="148"/>
      <c r="C128" s="148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99"/>
      <c r="U128" s="200"/>
      <c r="V128" s="200"/>
      <c r="W128" s="200"/>
      <c r="X128" s="200"/>
      <c r="Y128" s="200"/>
      <c r="Z128" s="200"/>
      <c r="AA128" s="201"/>
      <c r="AB128" s="73"/>
      <c r="AC128" s="74"/>
      <c r="AD128" s="74"/>
      <c r="AE128" s="75"/>
      <c r="AF128" s="151"/>
      <c r="AG128" s="152"/>
      <c r="AH128" s="152"/>
      <c r="AI128" s="153"/>
      <c r="AJ128" s="73"/>
      <c r="AK128" s="74"/>
      <c r="AL128" s="74"/>
      <c r="AM128" s="75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188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  <c r="BS128" s="189"/>
      <c r="BT128" s="189"/>
      <c r="BU128" s="190"/>
    </row>
    <row r="129" spans="1:74" ht="22.5" customHeight="1" x14ac:dyDescent="0.15">
      <c r="A129" s="147">
        <v>37</v>
      </c>
      <c r="B129" s="148"/>
      <c r="C129" s="148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99"/>
      <c r="U129" s="200"/>
      <c r="V129" s="200"/>
      <c r="W129" s="200"/>
      <c r="X129" s="200"/>
      <c r="Y129" s="200"/>
      <c r="Z129" s="200"/>
      <c r="AA129" s="201"/>
      <c r="AB129" s="73"/>
      <c r="AC129" s="74"/>
      <c r="AD129" s="74"/>
      <c r="AE129" s="75"/>
      <c r="AF129" s="151"/>
      <c r="AG129" s="152"/>
      <c r="AH129" s="152"/>
      <c r="AI129" s="153"/>
      <c r="AJ129" s="73"/>
      <c r="AK129" s="74"/>
      <c r="AL129" s="74"/>
      <c r="AM129" s="75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188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  <c r="BS129" s="189"/>
      <c r="BT129" s="189"/>
      <c r="BU129" s="190"/>
    </row>
    <row r="130" spans="1:74" ht="22.5" customHeight="1" x14ac:dyDescent="0.15">
      <c r="A130" s="147">
        <v>38</v>
      </c>
      <c r="B130" s="148"/>
      <c r="C130" s="148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99"/>
      <c r="U130" s="200"/>
      <c r="V130" s="200"/>
      <c r="W130" s="200"/>
      <c r="X130" s="200"/>
      <c r="Y130" s="200"/>
      <c r="Z130" s="200"/>
      <c r="AA130" s="201"/>
      <c r="AB130" s="73"/>
      <c r="AC130" s="74"/>
      <c r="AD130" s="74"/>
      <c r="AE130" s="75"/>
      <c r="AF130" s="151"/>
      <c r="AG130" s="152"/>
      <c r="AH130" s="152"/>
      <c r="AI130" s="153"/>
      <c r="AJ130" s="73"/>
      <c r="AK130" s="74"/>
      <c r="AL130" s="74"/>
      <c r="AM130" s="75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188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  <c r="BS130" s="189"/>
      <c r="BT130" s="189"/>
      <c r="BU130" s="190"/>
    </row>
    <row r="131" spans="1:74" ht="22.5" customHeight="1" x14ac:dyDescent="0.15">
      <c r="A131" s="147">
        <v>39</v>
      </c>
      <c r="B131" s="148"/>
      <c r="C131" s="148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99"/>
      <c r="U131" s="200"/>
      <c r="V131" s="200"/>
      <c r="W131" s="200"/>
      <c r="X131" s="200"/>
      <c r="Y131" s="200"/>
      <c r="Z131" s="200"/>
      <c r="AA131" s="201"/>
      <c r="AB131" s="73"/>
      <c r="AC131" s="74"/>
      <c r="AD131" s="74"/>
      <c r="AE131" s="75"/>
      <c r="AF131" s="151"/>
      <c r="AG131" s="152"/>
      <c r="AH131" s="152"/>
      <c r="AI131" s="153"/>
      <c r="AJ131" s="73"/>
      <c r="AK131" s="74"/>
      <c r="AL131" s="74"/>
      <c r="AM131" s="75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188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  <c r="BS131" s="189"/>
      <c r="BT131" s="189"/>
      <c r="BU131" s="190"/>
    </row>
    <row r="132" spans="1:74" ht="22.5" customHeight="1" x14ac:dyDescent="0.15">
      <c r="A132" s="147">
        <v>40</v>
      </c>
      <c r="B132" s="148"/>
      <c r="C132" s="148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99"/>
      <c r="U132" s="200"/>
      <c r="V132" s="200"/>
      <c r="W132" s="200"/>
      <c r="X132" s="200"/>
      <c r="Y132" s="200"/>
      <c r="Z132" s="200"/>
      <c r="AA132" s="201"/>
      <c r="AB132" s="73"/>
      <c r="AC132" s="74"/>
      <c r="AD132" s="74"/>
      <c r="AE132" s="75"/>
      <c r="AF132" s="151"/>
      <c r="AG132" s="152"/>
      <c r="AH132" s="152"/>
      <c r="AI132" s="153"/>
      <c r="AJ132" s="73"/>
      <c r="AK132" s="74"/>
      <c r="AL132" s="74"/>
      <c r="AM132" s="75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188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  <c r="BS132" s="189"/>
      <c r="BT132" s="189"/>
      <c r="BU132" s="190"/>
    </row>
    <row r="133" spans="1:74" ht="22.5" customHeight="1" x14ac:dyDescent="0.15">
      <c r="A133" s="276" t="s">
        <v>28</v>
      </c>
      <c r="B133" s="276"/>
      <c r="C133" s="276"/>
      <c r="D133" s="277" t="s">
        <v>29</v>
      </c>
      <c r="E133" s="277"/>
      <c r="F133" s="277"/>
      <c r="G133" s="277"/>
      <c r="H133" s="277"/>
      <c r="I133" s="277"/>
      <c r="J133" s="277"/>
      <c r="K133" s="277"/>
      <c r="L133" s="277" t="s">
        <v>30</v>
      </c>
      <c r="M133" s="277"/>
      <c r="N133" s="277"/>
      <c r="O133" s="277"/>
      <c r="P133" s="277"/>
      <c r="Q133" s="277"/>
      <c r="R133" s="277"/>
      <c r="S133" s="277"/>
      <c r="T133" s="120" t="s">
        <v>108</v>
      </c>
      <c r="U133" s="121"/>
      <c r="V133" s="121"/>
      <c r="W133" s="121"/>
      <c r="X133" s="121"/>
      <c r="Y133" s="121"/>
      <c r="Z133" s="121"/>
      <c r="AA133" s="122"/>
      <c r="AB133" s="87" t="s">
        <v>93</v>
      </c>
      <c r="AC133" s="88"/>
      <c r="AD133" s="88"/>
      <c r="AE133" s="89"/>
      <c r="AF133" s="278" t="s">
        <v>109</v>
      </c>
      <c r="AG133" s="278"/>
      <c r="AH133" s="278"/>
      <c r="AI133" s="278"/>
      <c r="AJ133" s="282">
        <v>32</v>
      </c>
      <c r="AK133" s="283"/>
      <c r="AL133" s="283"/>
      <c r="AM133" s="284"/>
      <c r="AN133" s="279" t="s">
        <v>82</v>
      </c>
      <c r="AO133" s="280"/>
      <c r="AP133" s="280"/>
      <c r="AQ133" s="280"/>
      <c r="AR133" s="280"/>
      <c r="AS133" s="281"/>
      <c r="AT133" s="279">
        <v>21</v>
      </c>
      <c r="AU133" s="280"/>
      <c r="AV133" s="280"/>
      <c r="AW133" s="281"/>
      <c r="AX133" s="276" t="s">
        <v>87</v>
      </c>
      <c r="AY133" s="276"/>
      <c r="AZ133" s="276"/>
      <c r="BA133" s="276"/>
      <c r="BB133" s="276"/>
      <c r="BC133" s="276"/>
      <c r="BD133" s="276">
        <v>21</v>
      </c>
      <c r="BE133" s="276"/>
      <c r="BF133" s="276"/>
      <c r="BG133" s="276"/>
      <c r="BH133" s="120" t="s">
        <v>77</v>
      </c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21"/>
      <c r="BS133" s="121"/>
      <c r="BT133" s="121"/>
      <c r="BU133" s="122"/>
    </row>
    <row r="134" spans="1:74" ht="22.5" customHeight="1" x14ac:dyDescent="0.15">
      <c r="A134" s="276" t="s">
        <v>31</v>
      </c>
      <c r="B134" s="276"/>
      <c r="C134" s="276"/>
      <c r="D134" s="277" t="s">
        <v>29</v>
      </c>
      <c r="E134" s="277"/>
      <c r="F134" s="277"/>
      <c r="G134" s="277"/>
      <c r="H134" s="277"/>
      <c r="I134" s="277"/>
      <c r="J134" s="277"/>
      <c r="K134" s="277"/>
      <c r="L134" s="277" t="s">
        <v>32</v>
      </c>
      <c r="M134" s="277"/>
      <c r="N134" s="277"/>
      <c r="O134" s="277"/>
      <c r="P134" s="277"/>
      <c r="Q134" s="277"/>
      <c r="R134" s="277"/>
      <c r="S134" s="277"/>
      <c r="T134" s="120" t="s">
        <v>110</v>
      </c>
      <c r="U134" s="121"/>
      <c r="V134" s="121"/>
      <c r="W134" s="121"/>
      <c r="X134" s="121"/>
      <c r="Y134" s="121"/>
      <c r="Z134" s="121"/>
      <c r="AA134" s="122"/>
      <c r="AB134" s="87" t="s">
        <v>94</v>
      </c>
      <c r="AC134" s="88"/>
      <c r="AD134" s="88"/>
      <c r="AE134" s="89"/>
      <c r="AF134" s="278" t="s">
        <v>111</v>
      </c>
      <c r="AG134" s="278"/>
      <c r="AH134" s="278"/>
      <c r="AI134" s="278"/>
      <c r="AJ134" s="204">
        <v>3</v>
      </c>
      <c r="AK134" s="205"/>
      <c r="AL134" s="205"/>
      <c r="AM134" s="206"/>
      <c r="AN134" s="87" t="s">
        <v>81</v>
      </c>
      <c r="AO134" s="88"/>
      <c r="AP134" s="88"/>
      <c r="AQ134" s="88"/>
      <c r="AR134" s="88"/>
      <c r="AS134" s="89"/>
      <c r="AT134" s="87">
        <v>1</v>
      </c>
      <c r="AU134" s="88"/>
      <c r="AV134" s="88"/>
      <c r="AW134" s="89"/>
      <c r="AX134" s="276" t="s">
        <v>86</v>
      </c>
      <c r="AY134" s="276"/>
      <c r="AZ134" s="276"/>
      <c r="BA134" s="276"/>
      <c r="BB134" s="276"/>
      <c r="BC134" s="276"/>
      <c r="BD134" s="276">
        <v>1</v>
      </c>
      <c r="BE134" s="276"/>
      <c r="BF134" s="276"/>
      <c r="BG134" s="276"/>
      <c r="BH134" s="120" t="s">
        <v>96</v>
      </c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21"/>
      <c r="BS134" s="121"/>
      <c r="BT134" s="121"/>
      <c r="BU134" s="122"/>
    </row>
    <row r="135" spans="1:74" ht="22.5" customHeight="1" x14ac:dyDescent="0.15">
      <c r="A135" s="276" t="s">
        <v>73</v>
      </c>
      <c r="B135" s="276"/>
      <c r="C135" s="276"/>
      <c r="D135" s="277" t="s">
        <v>29</v>
      </c>
      <c r="E135" s="277"/>
      <c r="F135" s="277"/>
      <c r="G135" s="277"/>
      <c r="H135" s="277"/>
      <c r="I135" s="277"/>
      <c r="J135" s="277"/>
      <c r="K135" s="277"/>
      <c r="L135" s="277" t="s">
        <v>74</v>
      </c>
      <c r="M135" s="277"/>
      <c r="N135" s="277"/>
      <c r="O135" s="277"/>
      <c r="P135" s="277"/>
      <c r="Q135" s="277"/>
      <c r="R135" s="277"/>
      <c r="S135" s="277"/>
      <c r="T135" s="120" t="s">
        <v>112</v>
      </c>
      <c r="U135" s="121"/>
      <c r="V135" s="121"/>
      <c r="W135" s="121"/>
      <c r="X135" s="121"/>
      <c r="Y135" s="121"/>
      <c r="Z135" s="121"/>
      <c r="AA135" s="122"/>
      <c r="AB135" s="87" t="s">
        <v>95</v>
      </c>
      <c r="AC135" s="88"/>
      <c r="AD135" s="88"/>
      <c r="AE135" s="89"/>
      <c r="AF135" s="278" t="s">
        <v>107</v>
      </c>
      <c r="AG135" s="278"/>
      <c r="AH135" s="278"/>
      <c r="AI135" s="278"/>
      <c r="AJ135" s="204">
        <v>2</v>
      </c>
      <c r="AK135" s="205"/>
      <c r="AL135" s="205"/>
      <c r="AM135" s="206"/>
      <c r="AN135" s="87" t="s">
        <v>81</v>
      </c>
      <c r="AO135" s="88"/>
      <c r="AP135" s="88"/>
      <c r="AQ135" s="88"/>
      <c r="AR135" s="88"/>
      <c r="AS135" s="89"/>
      <c r="AT135" s="87">
        <v>1</v>
      </c>
      <c r="AU135" s="88"/>
      <c r="AV135" s="88"/>
      <c r="AW135" s="89"/>
      <c r="AX135" s="276" t="s">
        <v>86</v>
      </c>
      <c r="AY135" s="276"/>
      <c r="AZ135" s="276"/>
      <c r="BA135" s="276"/>
      <c r="BB135" s="276"/>
      <c r="BC135" s="276"/>
      <c r="BD135" s="276">
        <v>2</v>
      </c>
      <c r="BE135" s="276"/>
      <c r="BF135" s="276"/>
      <c r="BG135" s="276"/>
      <c r="BH135" s="120" t="s">
        <v>96</v>
      </c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21"/>
      <c r="BS135" s="121"/>
      <c r="BT135" s="121"/>
      <c r="BU135" s="122"/>
    </row>
    <row r="136" spans="1:74" x14ac:dyDescent="0.15">
      <c r="A136" s="289" t="s">
        <v>135</v>
      </c>
      <c r="B136" s="289"/>
      <c r="C136" s="289"/>
      <c r="D136" s="289"/>
      <c r="E136" s="289"/>
      <c r="F136" s="289"/>
      <c r="G136" s="289"/>
      <c r="H136" s="289"/>
      <c r="I136" s="289"/>
      <c r="J136" s="289"/>
      <c r="K136" s="289"/>
      <c r="L136" s="289"/>
      <c r="M136" s="289"/>
      <c r="N136" s="289"/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289"/>
      <c r="AA136" s="289"/>
      <c r="AB136" s="289"/>
      <c r="AC136" s="289"/>
      <c r="AD136" s="289"/>
      <c r="AE136" s="289"/>
      <c r="AF136" s="289"/>
      <c r="AG136" s="289"/>
      <c r="AH136" s="289"/>
      <c r="AI136" s="289"/>
      <c r="AJ136" s="289"/>
      <c r="AK136" s="289"/>
      <c r="AL136" s="289"/>
      <c r="AM136" s="289"/>
      <c r="AN136" s="289"/>
      <c r="AO136" s="289"/>
      <c r="AP136" s="289"/>
      <c r="AQ136" s="289"/>
      <c r="AR136" s="289"/>
      <c r="AS136" s="289"/>
      <c r="AT136" s="289"/>
      <c r="AU136" s="289"/>
      <c r="AV136" s="289"/>
      <c r="AW136" s="289"/>
      <c r="AX136" s="289"/>
      <c r="AY136" s="289"/>
      <c r="AZ136" s="289"/>
      <c r="BA136" s="289"/>
      <c r="BB136" s="289"/>
      <c r="BC136" s="289"/>
      <c r="BD136" s="289"/>
      <c r="BE136" s="289"/>
      <c r="BF136" s="289"/>
      <c r="BG136" s="289"/>
      <c r="BH136" s="289"/>
      <c r="BI136" s="289"/>
      <c r="BJ136" s="289"/>
      <c r="BK136" s="289"/>
      <c r="BL136" s="289"/>
      <c r="BM136" s="289"/>
      <c r="BN136" s="289"/>
      <c r="BO136" s="289"/>
      <c r="BP136" s="289"/>
      <c r="BQ136" s="289"/>
      <c r="BR136" s="289"/>
      <c r="BS136" s="289"/>
      <c r="BT136" s="289"/>
      <c r="BU136" s="289"/>
    </row>
    <row r="137" spans="1:74" x14ac:dyDescent="0.15">
      <c r="A137" s="289" t="s">
        <v>123</v>
      </c>
      <c r="B137" s="289"/>
      <c r="C137" s="289"/>
      <c r="D137" s="289"/>
      <c r="E137" s="289"/>
      <c r="F137" s="289"/>
      <c r="G137" s="289"/>
      <c r="H137" s="289"/>
      <c r="I137" s="289"/>
      <c r="J137" s="289"/>
      <c r="K137" s="289"/>
      <c r="L137" s="289"/>
      <c r="M137" s="289"/>
      <c r="N137" s="289"/>
      <c r="O137" s="289"/>
      <c r="P137" s="289"/>
      <c r="Q137" s="289"/>
      <c r="R137" s="289"/>
      <c r="S137" s="289"/>
      <c r="T137" s="290" t="str">
        <f>IF(T37="","",T37)</f>
        <v/>
      </c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  <c r="AG137" s="290"/>
      <c r="AH137" s="290"/>
      <c r="AI137" s="290"/>
      <c r="AJ137" s="290"/>
      <c r="AK137" s="290"/>
      <c r="AL137" s="289" t="s">
        <v>137</v>
      </c>
      <c r="AM137" s="289"/>
      <c r="AN137" s="289"/>
      <c r="AO137" s="289"/>
      <c r="AP137" s="289"/>
      <c r="AQ137" s="289"/>
      <c r="AR137" s="289"/>
      <c r="AS137" s="289"/>
      <c r="AT137" s="289"/>
      <c r="AU137" s="289"/>
      <c r="AV137" s="289"/>
      <c r="AW137" s="289"/>
      <c r="AX137" s="289"/>
      <c r="AY137" s="289"/>
      <c r="AZ137" s="289"/>
      <c r="BA137" s="289"/>
      <c r="BB137" s="289"/>
      <c r="BC137" s="289"/>
      <c r="BD137" s="289"/>
      <c r="BE137" s="289"/>
      <c r="BF137" s="289"/>
      <c r="BG137" s="289"/>
      <c r="BH137" s="289"/>
      <c r="BI137" s="289"/>
      <c r="BJ137" s="289"/>
      <c r="BK137" s="289"/>
      <c r="BL137" s="289"/>
      <c r="BM137" s="289"/>
      <c r="BN137" s="289"/>
      <c r="BO137" s="289"/>
      <c r="BP137" s="289"/>
      <c r="BQ137" s="289"/>
      <c r="BR137" s="289"/>
      <c r="BS137" s="289"/>
      <c r="BT137" s="289"/>
      <c r="BU137" s="289"/>
    </row>
    <row r="138" spans="1:74" x14ac:dyDescent="0.15">
      <c r="A138" s="289" t="s">
        <v>34</v>
      </c>
      <c r="B138" s="289"/>
      <c r="C138" s="289"/>
      <c r="D138" s="289"/>
      <c r="E138" s="289"/>
      <c r="F138" s="289"/>
      <c r="G138" s="289"/>
      <c r="H138" s="289"/>
      <c r="I138" s="289"/>
      <c r="J138" s="289"/>
      <c r="K138" s="289"/>
      <c r="L138" s="289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91" t="str">
        <f>W38</f>
        <v>満石</v>
      </c>
      <c r="X138" s="291"/>
      <c r="Y138" s="291"/>
      <c r="Z138" s="291"/>
      <c r="AA138" s="289" t="s">
        <v>152</v>
      </c>
      <c r="AB138" s="289"/>
      <c r="AC138" s="289"/>
      <c r="AD138" s="289"/>
      <c r="AE138" s="289"/>
      <c r="AF138" s="289"/>
      <c r="AG138" s="289"/>
      <c r="AH138" s="289"/>
      <c r="AI138" s="289"/>
      <c r="AJ138" s="289"/>
      <c r="AK138" s="289"/>
      <c r="AL138" s="289"/>
      <c r="AM138" s="289"/>
      <c r="AN138" s="289"/>
      <c r="AO138" s="289"/>
      <c r="AP138" s="289"/>
      <c r="AQ138" s="289"/>
      <c r="AR138" s="289"/>
      <c r="AS138" s="289"/>
      <c r="AT138" s="289"/>
      <c r="AU138" s="289"/>
      <c r="AV138" s="289"/>
      <c r="AW138" s="289"/>
      <c r="AX138" s="289"/>
      <c r="AY138" s="289"/>
      <c r="AZ138" s="289"/>
      <c r="BA138" s="289"/>
      <c r="BB138" s="289"/>
      <c r="BC138" s="289"/>
      <c r="BD138" s="289"/>
      <c r="BE138" s="289"/>
      <c r="BF138" s="289"/>
      <c r="BG138" s="289"/>
      <c r="BH138" s="289"/>
      <c r="BI138" s="289"/>
      <c r="BJ138" s="289"/>
      <c r="BK138" s="289"/>
      <c r="BL138" s="289"/>
      <c r="BM138" s="289"/>
      <c r="BN138" s="289"/>
      <c r="BO138" s="289"/>
      <c r="BP138" s="289"/>
      <c r="BQ138" s="289"/>
      <c r="BR138" s="289"/>
      <c r="BS138" s="289"/>
      <c r="BT138" s="289"/>
      <c r="BU138" s="289"/>
    </row>
    <row r="139" spans="1:74" ht="20.25" customHeight="1" x14ac:dyDescent="0.15">
      <c r="A139" s="296" t="s">
        <v>139</v>
      </c>
      <c r="B139" s="296"/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  <c r="BJ139" s="296"/>
      <c r="BK139" s="296"/>
      <c r="BL139" s="296"/>
      <c r="BM139" s="296"/>
      <c r="BN139" s="296"/>
      <c r="BO139" s="296"/>
      <c r="BP139" s="296"/>
      <c r="BQ139" s="296"/>
      <c r="BR139" s="296"/>
      <c r="BS139" s="296"/>
      <c r="BT139" s="296"/>
      <c r="BU139" s="296"/>
    </row>
    <row r="140" spans="1:74" ht="6.75" customHeight="1" x14ac:dyDescent="0.1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</row>
    <row r="141" spans="1:74" ht="18.75" customHeight="1" x14ac:dyDescent="0.15">
      <c r="A141" s="7"/>
      <c r="B141" s="286" t="s">
        <v>203</v>
      </c>
      <c r="C141" s="286"/>
      <c r="D141" s="286"/>
      <c r="E141" s="286"/>
      <c r="F141" s="287" t="str">
        <f>IF(F41="","",F41)</f>
        <v/>
      </c>
      <c r="G141" s="287"/>
      <c r="H141" s="287"/>
      <c r="I141" s="288" t="s">
        <v>37</v>
      </c>
      <c r="J141" s="288"/>
      <c r="K141" s="288"/>
      <c r="L141" s="287" t="str">
        <f>IF(L41="","",L41)</f>
        <v/>
      </c>
      <c r="M141" s="287"/>
      <c r="N141" s="287"/>
      <c r="O141" s="288" t="s">
        <v>38</v>
      </c>
      <c r="P141" s="288"/>
      <c r="Q141" s="288"/>
      <c r="R141" s="287" t="str">
        <f>IF(R41="","",R41)</f>
        <v/>
      </c>
      <c r="S141" s="287"/>
      <c r="T141" s="287"/>
      <c r="U141" s="285" t="s">
        <v>39</v>
      </c>
      <c r="V141" s="285"/>
      <c r="W141" s="285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</row>
    <row r="142" spans="1:74" ht="3.75" customHeight="1" x14ac:dyDescent="0.15">
      <c r="A142" s="7"/>
      <c r="B142" s="19"/>
      <c r="C142" s="19"/>
      <c r="D142" s="19"/>
      <c r="E142" s="19"/>
      <c r="F142" s="20"/>
      <c r="G142" s="20"/>
      <c r="H142" s="20"/>
      <c r="I142" s="21"/>
      <c r="J142" s="21"/>
      <c r="K142" s="21"/>
      <c r="L142" s="20"/>
      <c r="M142" s="20"/>
      <c r="N142" s="20"/>
      <c r="O142" s="21"/>
      <c r="P142" s="21"/>
      <c r="Q142" s="21"/>
      <c r="R142" s="20"/>
      <c r="S142" s="20"/>
      <c r="T142" s="20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</row>
    <row r="143" spans="1:74" ht="12.75" customHeight="1" x14ac:dyDescent="0.15">
      <c r="A143" s="7"/>
      <c r="B143" s="23"/>
      <c r="C143" s="23"/>
      <c r="D143" s="23"/>
      <c r="E143" s="23"/>
      <c r="F143" s="23"/>
      <c r="G143" s="294" t="str">
        <f>IF(G43="","",G43)</f>
        <v/>
      </c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7" t="s">
        <v>40</v>
      </c>
      <c r="AJ143" s="297"/>
      <c r="AK143" s="297"/>
      <c r="AL143" s="297"/>
      <c r="AM143" s="8"/>
      <c r="AN143" s="8"/>
      <c r="AO143" s="232" t="s">
        <v>41</v>
      </c>
      <c r="AP143" s="232"/>
      <c r="AQ143" s="232"/>
      <c r="AR143" s="232"/>
      <c r="AS143" s="292" t="str">
        <f>IF(AS43="","",AS43)</f>
        <v/>
      </c>
      <c r="AT143" s="292"/>
      <c r="AU143" s="292"/>
      <c r="AV143" s="292"/>
      <c r="AW143" s="292"/>
      <c r="AX143" s="292"/>
      <c r="AY143" s="292"/>
      <c r="AZ143" s="292"/>
      <c r="BA143" s="292"/>
      <c r="BB143" s="292"/>
      <c r="BC143" s="292"/>
      <c r="BD143" s="292"/>
      <c r="BE143" s="292"/>
      <c r="BF143" s="292"/>
      <c r="BG143" s="292"/>
      <c r="BH143" s="292"/>
      <c r="BI143" s="292"/>
      <c r="BJ143" s="292"/>
      <c r="BK143" s="292"/>
      <c r="BL143" s="292"/>
      <c r="BM143" s="292"/>
      <c r="BN143" s="292"/>
      <c r="BO143" s="232" t="s">
        <v>42</v>
      </c>
      <c r="BP143" s="232"/>
      <c r="BQ143" s="232"/>
      <c r="BR143" s="232"/>
      <c r="BS143" s="8"/>
      <c r="BT143" s="8"/>
      <c r="BU143" s="8"/>
      <c r="BV143" s="8"/>
    </row>
    <row r="144" spans="1:74" x14ac:dyDescent="0.15">
      <c r="A144" s="7"/>
      <c r="B144" s="23"/>
      <c r="C144" s="23"/>
      <c r="D144" s="23"/>
      <c r="E144" s="23"/>
      <c r="F144" s="23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88"/>
      <c r="AJ144" s="288"/>
      <c r="AK144" s="288"/>
      <c r="AL144" s="288"/>
      <c r="AM144" s="8"/>
      <c r="AN144" s="8"/>
      <c r="AO144" s="159"/>
      <c r="AP144" s="159"/>
      <c r="AQ144" s="159"/>
      <c r="AR144" s="159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159"/>
      <c r="BP144" s="159"/>
      <c r="BQ144" s="159"/>
      <c r="BR144" s="159"/>
      <c r="BS144" s="8"/>
      <c r="BT144" s="8"/>
      <c r="BU144" s="8"/>
      <c r="BV144" s="8"/>
    </row>
  </sheetData>
  <sheetProtection password="EAD0" sheet="1" formatCells="0" formatColumns="0" formatRows="0" insertColumns="0" insertRows="0" insertHyperlinks="0" deleteColumns="0" deleteRows="0" sort="0" autoFilter="0" pivotTables="0"/>
  <mergeCells count="814">
    <mergeCell ref="BO143:BR144"/>
    <mergeCell ref="A136:BU136"/>
    <mergeCell ref="A135:C135"/>
    <mergeCell ref="AX134:BC134"/>
    <mergeCell ref="BH135:BU135"/>
    <mergeCell ref="BD134:BG134"/>
    <mergeCell ref="BH134:BU134"/>
    <mergeCell ref="AN134:AS134"/>
    <mergeCell ref="AT134:AW134"/>
    <mergeCell ref="L134:S134"/>
    <mergeCell ref="T134:AA134"/>
    <mergeCell ref="AJ134:AM134"/>
    <mergeCell ref="AL137:BU137"/>
    <mergeCell ref="AN135:AS135"/>
    <mergeCell ref="T135:AA135"/>
    <mergeCell ref="AB135:AE135"/>
    <mergeCell ref="AO143:AR144"/>
    <mergeCell ref="AS143:BN144"/>
    <mergeCell ref="G143:AH144"/>
    <mergeCell ref="L141:N141"/>
    <mergeCell ref="A139:BU139"/>
    <mergeCell ref="O141:Q141"/>
    <mergeCell ref="R141:T141"/>
    <mergeCell ref="AI143:AL144"/>
    <mergeCell ref="U141:W141"/>
    <mergeCell ref="B141:E141"/>
    <mergeCell ref="F141:H141"/>
    <mergeCell ref="I141:K141"/>
    <mergeCell ref="AB134:AE134"/>
    <mergeCell ref="AF134:AI134"/>
    <mergeCell ref="A137:S137"/>
    <mergeCell ref="T137:AK137"/>
    <mergeCell ref="A134:C134"/>
    <mergeCell ref="D134:K134"/>
    <mergeCell ref="D135:K135"/>
    <mergeCell ref="L135:S135"/>
    <mergeCell ref="A138:V138"/>
    <mergeCell ref="W138:Z138"/>
    <mergeCell ref="AA138:BU138"/>
    <mergeCell ref="AJ135:AM135"/>
    <mergeCell ref="AX135:BC135"/>
    <mergeCell ref="BD135:BG135"/>
    <mergeCell ref="AT135:AW135"/>
    <mergeCell ref="AF135:AI135"/>
    <mergeCell ref="AX132:BC132"/>
    <mergeCell ref="BD132:BG132"/>
    <mergeCell ref="BH132:BU132"/>
    <mergeCell ref="BH133:BU133"/>
    <mergeCell ref="AN133:AS133"/>
    <mergeCell ref="AT133:AW133"/>
    <mergeCell ref="AX133:BC133"/>
    <mergeCell ref="BD133:BG133"/>
    <mergeCell ref="AJ132:AM132"/>
    <mergeCell ref="AN132:AS132"/>
    <mergeCell ref="AT132:AW132"/>
    <mergeCell ref="AJ133:AM133"/>
    <mergeCell ref="A132:C132"/>
    <mergeCell ref="D132:K132"/>
    <mergeCell ref="L132:S132"/>
    <mergeCell ref="T132:AA132"/>
    <mergeCell ref="AB132:AE132"/>
    <mergeCell ref="AF132:AI132"/>
    <mergeCell ref="A133:C133"/>
    <mergeCell ref="D133:K133"/>
    <mergeCell ref="L133:S133"/>
    <mergeCell ref="T133:AA133"/>
    <mergeCell ref="AB133:AE133"/>
    <mergeCell ref="AF133:AI133"/>
    <mergeCell ref="BD131:BG131"/>
    <mergeCell ref="AN130:AS130"/>
    <mergeCell ref="AT130:AW130"/>
    <mergeCell ref="AX130:BC130"/>
    <mergeCell ref="BD130:BG130"/>
    <mergeCell ref="BH131:BU131"/>
    <mergeCell ref="AJ130:AM130"/>
    <mergeCell ref="BH130:BU130"/>
    <mergeCell ref="A131:C131"/>
    <mergeCell ref="D131:K131"/>
    <mergeCell ref="L131:S131"/>
    <mergeCell ref="T131:AA131"/>
    <mergeCell ref="AB131:AE131"/>
    <mergeCell ref="AN131:AS131"/>
    <mergeCell ref="AT131:AW131"/>
    <mergeCell ref="AX131:BC131"/>
    <mergeCell ref="A130:C130"/>
    <mergeCell ref="D130:K130"/>
    <mergeCell ref="L130:S130"/>
    <mergeCell ref="T130:AA130"/>
    <mergeCell ref="AB130:AE130"/>
    <mergeCell ref="AF130:AI130"/>
    <mergeCell ref="AF131:AI131"/>
    <mergeCell ref="AJ131:AM131"/>
    <mergeCell ref="AJ129:AM129"/>
    <mergeCell ref="AN129:AS129"/>
    <mergeCell ref="AT129:AW129"/>
    <mergeCell ref="AX129:BC129"/>
    <mergeCell ref="BD129:BG129"/>
    <mergeCell ref="BH129:BU129"/>
    <mergeCell ref="A129:C129"/>
    <mergeCell ref="D129:K129"/>
    <mergeCell ref="L129:S129"/>
    <mergeCell ref="T129:AA129"/>
    <mergeCell ref="AB129:AE129"/>
    <mergeCell ref="AF129:AI129"/>
    <mergeCell ref="AJ128:AM128"/>
    <mergeCell ref="AN128:AS128"/>
    <mergeCell ref="AT128:AW128"/>
    <mergeCell ref="AX128:BC128"/>
    <mergeCell ref="BD128:BG128"/>
    <mergeCell ref="BH128:BU128"/>
    <mergeCell ref="A128:C128"/>
    <mergeCell ref="D128:K128"/>
    <mergeCell ref="L128:S128"/>
    <mergeCell ref="T128:AA128"/>
    <mergeCell ref="AB128:AE128"/>
    <mergeCell ref="AF128:AI128"/>
    <mergeCell ref="AJ127:AM127"/>
    <mergeCell ref="AN127:AS127"/>
    <mergeCell ref="AT127:AW127"/>
    <mergeCell ref="AX127:BC127"/>
    <mergeCell ref="BD127:BG127"/>
    <mergeCell ref="BH127:BU127"/>
    <mergeCell ref="A127:C127"/>
    <mergeCell ref="D127:K127"/>
    <mergeCell ref="L127:S127"/>
    <mergeCell ref="T127:AA127"/>
    <mergeCell ref="AB127:AE127"/>
    <mergeCell ref="AF127:AI127"/>
    <mergeCell ref="AJ126:AM126"/>
    <mergeCell ref="AN126:AS126"/>
    <mergeCell ref="AT126:AW126"/>
    <mergeCell ref="AX126:BC126"/>
    <mergeCell ref="BD126:BG126"/>
    <mergeCell ref="BH126:BU126"/>
    <mergeCell ref="A126:C126"/>
    <mergeCell ref="D126:K126"/>
    <mergeCell ref="L126:S126"/>
    <mergeCell ref="T126:AA126"/>
    <mergeCell ref="AB126:AE126"/>
    <mergeCell ref="AF126:AI126"/>
    <mergeCell ref="AJ125:AM125"/>
    <mergeCell ref="AN125:AS125"/>
    <mergeCell ref="AT125:AW125"/>
    <mergeCell ref="AX125:BC125"/>
    <mergeCell ref="BD125:BG125"/>
    <mergeCell ref="BH125:BU125"/>
    <mergeCell ref="A125:C125"/>
    <mergeCell ref="D125:K125"/>
    <mergeCell ref="L125:S125"/>
    <mergeCell ref="T125:AA125"/>
    <mergeCell ref="AB125:AE125"/>
    <mergeCell ref="AF125:AI125"/>
    <mergeCell ref="AJ124:AM124"/>
    <mergeCell ref="AN124:AS124"/>
    <mergeCell ref="AT124:AW124"/>
    <mergeCell ref="AX124:BC124"/>
    <mergeCell ref="BD124:BG124"/>
    <mergeCell ref="BH124:BU124"/>
    <mergeCell ref="A124:C124"/>
    <mergeCell ref="D124:K124"/>
    <mergeCell ref="L124:S124"/>
    <mergeCell ref="T124:AA124"/>
    <mergeCell ref="AB124:AE124"/>
    <mergeCell ref="AF124:AI124"/>
    <mergeCell ref="AJ123:AM123"/>
    <mergeCell ref="AN123:AS123"/>
    <mergeCell ref="AT123:AW123"/>
    <mergeCell ref="AX123:BC123"/>
    <mergeCell ref="BD123:BG123"/>
    <mergeCell ref="BH123:BU123"/>
    <mergeCell ref="A123:C123"/>
    <mergeCell ref="D123:K123"/>
    <mergeCell ref="L123:S123"/>
    <mergeCell ref="T123:AA123"/>
    <mergeCell ref="AB123:AE123"/>
    <mergeCell ref="AF123:AI123"/>
    <mergeCell ref="AJ122:AM122"/>
    <mergeCell ref="AN122:AS122"/>
    <mergeCell ref="AT122:AW122"/>
    <mergeCell ref="AX122:BC122"/>
    <mergeCell ref="BD122:BG122"/>
    <mergeCell ref="BH122:BU122"/>
    <mergeCell ref="A122:C122"/>
    <mergeCell ref="D122:K122"/>
    <mergeCell ref="L122:S122"/>
    <mergeCell ref="T122:AA122"/>
    <mergeCell ref="AB122:AE122"/>
    <mergeCell ref="AF122:AI122"/>
    <mergeCell ref="AJ121:AM121"/>
    <mergeCell ref="AN121:AS121"/>
    <mergeCell ref="AT121:AW121"/>
    <mergeCell ref="AX121:BC121"/>
    <mergeCell ref="BD121:BG121"/>
    <mergeCell ref="BH121:BU121"/>
    <mergeCell ref="A121:C121"/>
    <mergeCell ref="D121:K121"/>
    <mergeCell ref="L121:S121"/>
    <mergeCell ref="T121:AA121"/>
    <mergeCell ref="AB121:AE121"/>
    <mergeCell ref="AF121:AI121"/>
    <mergeCell ref="AJ120:AM120"/>
    <mergeCell ref="AN120:AS120"/>
    <mergeCell ref="AT120:AW120"/>
    <mergeCell ref="AX120:BC120"/>
    <mergeCell ref="BD120:BG120"/>
    <mergeCell ref="BH120:BU120"/>
    <mergeCell ref="A120:C120"/>
    <mergeCell ref="D120:K120"/>
    <mergeCell ref="L120:S120"/>
    <mergeCell ref="T120:AA120"/>
    <mergeCell ref="AB120:AE120"/>
    <mergeCell ref="AF120:AI120"/>
    <mergeCell ref="AJ119:AM119"/>
    <mergeCell ref="AN119:AS119"/>
    <mergeCell ref="AT119:AW119"/>
    <mergeCell ref="AX119:BC119"/>
    <mergeCell ref="BD119:BG119"/>
    <mergeCell ref="BH119:BU119"/>
    <mergeCell ref="A119:C119"/>
    <mergeCell ref="D119:K119"/>
    <mergeCell ref="L119:S119"/>
    <mergeCell ref="T119:AA119"/>
    <mergeCell ref="AB119:AE119"/>
    <mergeCell ref="AF119:AI119"/>
    <mergeCell ref="AJ118:AM118"/>
    <mergeCell ref="AN118:AS118"/>
    <mergeCell ref="AT118:AW118"/>
    <mergeCell ref="AX118:BC118"/>
    <mergeCell ref="BD118:BG118"/>
    <mergeCell ref="BH118:BU118"/>
    <mergeCell ref="A118:C118"/>
    <mergeCell ref="D118:K118"/>
    <mergeCell ref="L118:S118"/>
    <mergeCell ref="T118:AA118"/>
    <mergeCell ref="AB118:AE118"/>
    <mergeCell ref="AF118:AI118"/>
    <mergeCell ref="AJ117:AM117"/>
    <mergeCell ref="AN117:AS117"/>
    <mergeCell ref="AT117:AW117"/>
    <mergeCell ref="AX117:BC117"/>
    <mergeCell ref="BD117:BG117"/>
    <mergeCell ref="BH117:BU117"/>
    <mergeCell ref="A117:C117"/>
    <mergeCell ref="D117:K117"/>
    <mergeCell ref="L117:S117"/>
    <mergeCell ref="T117:AA117"/>
    <mergeCell ref="AB117:AE117"/>
    <mergeCell ref="AF117:AI117"/>
    <mergeCell ref="A115:C115"/>
    <mergeCell ref="D115:K115"/>
    <mergeCell ref="L115:S115"/>
    <mergeCell ref="T115:AA115"/>
    <mergeCell ref="AB115:AE115"/>
    <mergeCell ref="AF115:AI115"/>
    <mergeCell ref="AJ115:AM115"/>
    <mergeCell ref="AN115:AS115"/>
    <mergeCell ref="AT115:AW115"/>
    <mergeCell ref="AJ116:AM116"/>
    <mergeCell ref="AN116:AS116"/>
    <mergeCell ref="AT116:AW116"/>
    <mergeCell ref="AX116:BC116"/>
    <mergeCell ref="BD116:BG116"/>
    <mergeCell ref="BH116:BU116"/>
    <mergeCell ref="A116:C116"/>
    <mergeCell ref="D116:K116"/>
    <mergeCell ref="L116:S116"/>
    <mergeCell ref="T116:AA116"/>
    <mergeCell ref="AB116:AE116"/>
    <mergeCell ref="AF116:AI116"/>
    <mergeCell ref="A114:C114"/>
    <mergeCell ref="D114:K114"/>
    <mergeCell ref="L114:S114"/>
    <mergeCell ref="T114:AA114"/>
    <mergeCell ref="AB114:AE114"/>
    <mergeCell ref="AF114:AI114"/>
    <mergeCell ref="AJ114:AM114"/>
    <mergeCell ref="AN114:AS114"/>
    <mergeCell ref="A113:C113"/>
    <mergeCell ref="D113:K113"/>
    <mergeCell ref="L113:S113"/>
    <mergeCell ref="T113:AA113"/>
    <mergeCell ref="AB113:AE113"/>
    <mergeCell ref="AF113:AI113"/>
    <mergeCell ref="BD115:BG115"/>
    <mergeCell ref="BH115:BU115"/>
    <mergeCell ref="AT114:AW114"/>
    <mergeCell ref="AX114:BC114"/>
    <mergeCell ref="BO109:BP109"/>
    <mergeCell ref="BQ109:BU109"/>
    <mergeCell ref="AV109:BB109"/>
    <mergeCell ref="BC109:BG109"/>
    <mergeCell ref="BH109:BI109"/>
    <mergeCell ref="BJ109:BN109"/>
    <mergeCell ref="BH111:BU112"/>
    <mergeCell ref="BK110:BR110"/>
    <mergeCell ref="BS110:BU110"/>
    <mergeCell ref="BD112:BG112"/>
    <mergeCell ref="BD113:BG113"/>
    <mergeCell ref="BH113:BU113"/>
    <mergeCell ref="BD114:BG114"/>
    <mergeCell ref="BH114:BU114"/>
    <mergeCell ref="AX115:BC115"/>
    <mergeCell ref="AG104:AJ104"/>
    <mergeCell ref="AP110:AS110"/>
    <mergeCell ref="AT110:BA110"/>
    <mergeCell ref="BB110:BD110"/>
    <mergeCell ref="BE110:BJ110"/>
    <mergeCell ref="AT113:AW113"/>
    <mergeCell ref="AX113:BC113"/>
    <mergeCell ref="D111:S111"/>
    <mergeCell ref="BN104:BR104"/>
    <mergeCell ref="AC105:AF105"/>
    <mergeCell ref="A107:K107"/>
    <mergeCell ref="L107:AM107"/>
    <mergeCell ref="AN112:AS112"/>
    <mergeCell ref="D112:K112"/>
    <mergeCell ref="A109:K109"/>
    <mergeCell ref="AF109:AM109"/>
    <mergeCell ref="AN109:AU109"/>
    <mergeCell ref="AT112:AW112"/>
    <mergeCell ref="AX112:BC112"/>
    <mergeCell ref="A111:C112"/>
    <mergeCell ref="AJ113:AM113"/>
    <mergeCell ref="AN113:AS113"/>
    <mergeCell ref="T111:AA112"/>
    <mergeCell ref="L110:O110"/>
    <mergeCell ref="BE102:BF102"/>
    <mergeCell ref="M102:BD102"/>
    <mergeCell ref="AG105:AJ105"/>
    <mergeCell ref="BR107:BU107"/>
    <mergeCell ref="AN107:AW107"/>
    <mergeCell ref="AX107:BQ107"/>
    <mergeCell ref="AB11:AI11"/>
    <mergeCell ref="L23:S23"/>
    <mergeCell ref="L22:S22"/>
    <mergeCell ref="AB13:AE13"/>
    <mergeCell ref="AJ11:AM12"/>
    <mergeCell ref="AF13:AI13"/>
    <mergeCell ref="AT16:AW16"/>
    <mergeCell ref="L16:S16"/>
    <mergeCell ref="L17:S17"/>
    <mergeCell ref="AT12:AW12"/>
    <mergeCell ref="AB18:AE18"/>
    <mergeCell ref="AB20:AE20"/>
    <mergeCell ref="AB21:AE21"/>
    <mergeCell ref="AB22:AE22"/>
    <mergeCell ref="AF22:AI22"/>
    <mergeCell ref="AF23:AI23"/>
    <mergeCell ref="AF20:AI20"/>
    <mergeCell ref="AF21:AI21"/>
    <mergeCell ref="BW1:BY3"/>
    <mergeCell ref="BJ9:BN9"/>
    <mergeCell ref="D21:K21"/>
    <mergeCell ref="BG2:BU2"/>
    <mergeCell ref="BD15:BG15"/>
    <mergeCell ref="BD16:BG16"/>
    <mergeCell ref="D18:K18"/>
    <mergeCell ref="L20:S20"/>
    <mergeCell ref="L19:S19"/>
    <mergeCell ref="BC9:BG9"/>
    <mergeCell ref="BN4:BR4"/>
    <mergeCell ref="AV9:BB9"/>
    <mergeCell ref="BD12:BG12"/>
    <mergeCell ref="BD13:BG13"/>
    <mergeCell ref="AF9:AM9"/>
    <mergeCell ref="L9:AE9"/>
    <mergeCell ref="L10:O10"/>
    <mergeCell ref="P10:W10"/>
    <mergeCell ref="AA10:AD10"/>
    <mergeCell ref="BB10:BD10"/>
    <mergeCell ref="AB19:AE19"/>
    <mergeCell ref="BH11:BU12"/>
    <mergeCell ref="AX13:BC13"/>
    <mergeCell ref="AT13:AW13"/>
    <mergeCell ref="A18:C18"/>
    <mergeCell ref="D20:K20"/>
    <mergeCell ref="D19:K19"/>
    <mergeCell ref="D24:K24"/>
    <mergeCell ref="D23:K23"/>
    <mergeCell ref="D22:K22"/>
    <mergeCell ref="A21:C21"/>
    <mergeCell ref="A19:C19"/>
    <mergeCell ref="D26:K26"/>
    <mergeCell ref="L21:S21"/>
    <mergeCell ref="AF29:AI29"/>
    <mergeCell ref="T19:AA19"/>
    <mergeCell ref="D13:K13"/>
    <mergeCell ref="D14:K14"/>
    <mergeCell ref="A16:C16"/>
    <mergeCell ref="D12:K12"/>
    <mergeCell ref="L12:S12"/>
    <mergeCell ref="D17:K17"/>
    <mergeCell ref="A17:C17"/>
    <mergeCell ref="T13:AA13"/>
    <mergeCell ref="L13:S13"/>
    <mergeCell ref="L18:S18"/>
    <mergeCell ref="T14:AA14"/>
    <mergeCell ref="T18:AA18"/>
    <mergeCell ref="T17:AA17"/>
    <mergeCell ref="T16:AA16"/>
    <mergeCell ref="A25:C25"/>
    <mergeCell ref="A26:C26"/>
    <mergeCell ref="D25:K25"/>
    <mergeCell ref="A22:C22"/>
    <mergeCell ref="A23:C23"/>
    <mergeCell ref="A24:C24"/>
    <mergeCell ref="A20:C20"/>
    <mergeCell ref="A13:C13"/>
    <mergeCell ref="A14:C14"/>
    <mergeCell ref="AB12:AE12"/>
    <mergeCell ref="AF12:AI12"/>
    <mergeCell ref="AF19:AI19"/>
    <mergeCell ref="AN17:AS17"/>
    <mergeCell ref="AF15:AI15"/>
    <mergeCell ref="AF14:AI14"/>
    <mergeCell ref="AB15:AE15"/>
    <mergeCell ref="AF16:AI16"/>
    <mergeCell ref="L15:S15"/>
    <mergeCell ref="AJ16:AM16"/>
    <mergeCell ref="AF17:AI17"/>
    <mergeCell ref="AF18:AI18"/>
    <mergeCell ref="AB16:AE16"/>
    <mergeCell ref="AB14:AE14"/>
    <mergeCell ref="AB17:AE17"/>
    <mergeCell ref="D16:K16"/>
    <mergeCell ref="A11:C12"/>
    <mergeCell ref="D15:K15"/>
    <mergeCell ref="A15:C15"/>
    <mergeCell ref="T15:AA15"/>
    <mergeCell ref="D11:S11"/>
    <mergeCell ref="L14:S14"/>
    <mergeCell ref="A31:C31"/>
    <mergeCell ref="A29:C29"/>
    <mergeCell ref="A27:C27"/>
    <mergeCell ref="A28:C28"/>
    <mergeCell ref="A30:C30"/>
    <mergeCell ref="D29:K29"/>
    <mergeCell ref="T32:AA32"/>
    <mergeCell ref="T31:AA31"/>
    <mergeCell ref="D28:K28"/>
    <mergeCell ref="L24:S24"/>
    <mergeCell ref="L26:S26"/>
    <mergeCell ref="D27:K27"/>
    <mergeCell ref="L28:S28"/>
    <mergeCell ref="L29:S29"/>
    <mergeCell ref="T29:AA29"/>
    <mergeCell ref="T28:AA28"/>
    <mergeCell ref="BO43:BR44"/>
    <mergeCell ref="A36:BU36"/>
    <mergeCell ref="W38:Z38"/>
    <mergeCell ref="AA38:BU38"/>
    <mergeCell ref="A38:V38"/>
    <mergeCell ref="AX32:BC32"/>
    <mergeCell ref="D30:K30"/>
    <mergeCell ref="D31:K31"/>
    <mergeCell ref="D32:K32"/>
    <mergeCell ref="AJ33:AM33"/>
    <mergeCell ref="T30:AA30"/>
    <mergeCell ref="AJ30:AM30"/>
    <mergeCell ref="AF32:AI32"/>
    <mergeCell ref="L30:S30"/>
    <mergeCell ref="AF30:AI30"/>
    <mergeCell ref="AF31:AI31"/>
    <mergeCell ref="A32:C32"/>
    <mergeCell ref="BH30:BU30"/>
    <mergeCell ref="BH31:BU31"/>
    <mergeCell ref="BD31:BG31"/>
    <mergeCell ref="T20:AA20"/>
    <mergeCell ref="T21:AA21"/>
    <mergeCell ref="T23:AA23"/>
    <mergeCell ref="T27:AA27"/>
    <mergeCell ref="T24:AA24"/>
    <mergeCell ref="T22:AA22"/>
    <mergeCell ref="T25:AA25"/>
    <mergeCell ref="AN23:AS23"/>
    <mergeCell ref="AT23:AW23"/>
    <mergeCell ref="AB23:AE23"/>
    <mergeCell ref="AB24:AE24"/>
    <mergeCell ref="AB25:AE25"/>
    <mergeCell ref="AN26:AS26"/>
    <mergeCell ref="AJ26:AM26"/>
    <mergeCell ref="AJ24:AM24"/>
    <mergeCell ref="AN27:AS27"/>
    <mergeCell ref="AN24:AS24"/>
    <mergeCell ref="AN25:AS25"/>
    <mergeCell ref="T26:AA26"/>
    <mergeCell ref="AB30:AE30"/>
    <mergeCell ref="AB29:AE29"/>
    <mergeCell ref="BH29:BU29"/>
    <mergeCell ref="BD25:BG25"/>
    <mergeCell ref="BH23:BU23"/>
    <mergeCell ref="BH28:BU28"/>
    <mergeCell ref="BD28:BG28"/>
    <mergeCell ref="BD29:BG29"/>
    <mergeCell ref="BH26:BU26"/>
    <mergeCell ref="AT26:AW26"/>
    <mergeCell ref="BD26:BG26"/>
    <mergeCell ref="BH25:BU25"/>
    <mergeCell ref="BD27:BG27"/>
    <mergeCell ref="AX26:BC26"/>
    <mergeCell ref="BH27:BU27"/>
    <mergeCell ref="BD24:BG24"/>
    <mergeCell ref="BD23:BG23"/>
    <mergeCell ref="AT29:AW29"/>
    <mergeCell ref="AX24:BC24"/>
    <mergeCell ref="BH24:BU24"/>
    <mergeCell ref="AT24:AW24"/>
    <mergeCell ref="AX29:BC29"/>
    <mergeCell ref="AX27:BC27"/>
    <mergeCell ref="AX21:BC21"/>
    <mergeCell ref="AX19:BC19"/>
    <mergeCell ref="BH17:BU17"/>
    <mergeCell ref="BH18:BU18"/>
    <mergeCell ref="AX18:BC18"/>
    <mergeCell ref="AT18:AW18"/>
    <mergeCell ref="AT17:AW17"/>
    <mergeCell ref="AF26:AI26"/>
    <mergeCell ref="AF24:AI24"/>
    <mergeCell ref="AX23:BC23"/>
    <mergeCell ref="AJ22:AM22"/>
    <mergeCell ref="AN19:AS19"/>
    <mergeCell ref="AN13:AS13"/>
    <mergeCell ref="AP10:AS10"/>
    <mergeCell ref="AT10:BA10"/>
    <mergeCell ref="AX22:BC22"/>
    <mergeCell ref="AT19:AW19"/>
    <mergeCell ref="BH16:BU16"/>
    <mergeCell ref="BK10:BR10"/>
    <mergeCell ref="AT27:AW27"/>
    <mergeCell ref="BH13:BU13"/>
    <mergeCell ref="BH14:BU14"/>
    <mergeCell ref="BH15:BU15"/>
    <mergeCell ref="BD18:BG18"/>
    <mergeCell ref="BD17:BG17"/>
    <mergeCell ref="AX20:BC20"/>
    <mergeCell ref="AT22:AW22"/>
    <mergeCell ref="AT21:AW21"/>
    <mergeCell ref="BH19:BU19"/>
    <mergeCell ref="BH20:BU20"/>
    <mergeCell ref="BH21:BU21"/>
    <mergeCell ref="BH22:BU22"/>
    <mergeCell ref="BD20:BG20"/>
    <mergeCell ref="BD19:BG19"/>
    <mergeCell ref="BD21:BG21"/>
    <mergeCell ref="BS10:BU10"/>
    <mergeCell ref="BE10:BJ10"/>
    <mergeCell ref="BE2:BF2"/>
    <mergeCell ref="BD22:BG22"/>
    <mergeCell ref="AT20:AW20"/>
    <mergeCell ref="AX7:BQ7"/>
    <mergeCell ref="BO9:BP9"/>
    <mergeCell ref="A1:BM1"/>
    <mergeCell ref="K2:L2"/>
    <mergeCell ref="T11:AA12"/>
    <mergeCell ref="AN14:AS14"/>
    <mergeCell ref="AN15:AS15"/>
    <mergeCell ref="AC5:AF5"/>
    <mergeCell ref="AG4:AJ4"/>
    <mergeCell ref="AG5:AJ5"/>
    <mergeCell ref="A7:K7"/>
    <mergeCell ref="L7:AM7"/>
    <mergeCell ref="AN7:AW7"/>
    <mergeCell ref="AJ21:AM21"/>
    <mergeCell ref="AJ19:AM19"/>
    <mergeCell ref="AJ20:AM20"/>
    <mergeCell ref="AJ17:AM17"/>
    <mergeCell ref="AJ14:AM14"/>
    <mergeCell ref="A2:C2"/>
    <mergeCell ref="D2:G2"/>
    <mergeCell ref="H2:J2"/>
    <mergeCell ref="A9:K9"/>
    <mergeCell ref="A8:K8"/>
    <mergeCell ref="M2:BD2"/>
    <mergeCell ref="L8:BU8"/>
    <mergeCell ref="AN9:AU9"/>
    <mergeCell ref="BR7:BU7"/>
    <mergeCell ref="AC4:AF4"/>
    <mergeCell ref="BQ9:BU9"/>
    <mergeCell ref="BH9:BI9"/>
    <mergeCell ref="D33:K33"/>
    <mergeCell ref="U41:W41"/>
    <mergeCell ref="R41:T41"/>
    <mergeCell ref="F41:H41"/>
    <mergeCell ref="I41:K41"/>
    <mergeCell ref="AX25:BC25"/>
    <mergeCell ref="AT25:AW25"/>
    <mergeCell ref="AN29:AS29"/>
    <mergeCell ref="AJ27:AM27"/>
    <mergeCell ref="AX30:BC30"/>
    <mergeCell ref="AX28:BC28"/>
    <mergeCell ref="AX31:BC31"/>
    <mergeCell ref="AN30:AS30"/>
    <mergeCell ref="AT31:AW31"/>
    <mergeCell ref="L27:S27"/>
    <mergeCell ref="AB27:AE27"/>
    <mergeCell ref="AB32:AE32"/>
    <mergeCell ref="A10:K10"/>
    <mergeCell ref="X10:Z10"/>
    <mergeCell ref="L25:S25"/>
    <mergeCell ref="AJ13:AM13"/>
    <mergeCell ref="AJ15:AM15"/>
    <mergeCell ref="AE10:AL10"/>
    <mergeCell ref="AM10:AO10"/>
    <mergeCell ref="AN12:AS12"/>
    <mergeCell ref="AJ23:AM23"/>
    <mergeCell ref="AJ18:AM18"/>
    <mergeCell ref="AN11:BG11"/>
    <mergeCell ref="BD14:BG14"/>
    <mergeCell ref="AX17:BC17"/>
    <mergeCell ref="AX12:BC12"/>
    <mergeCell ref="AN16:AS16"/>
    <mergeCell ref="AX15:BC15"/>
    <mergeCell ref="AX16:BC16"/>
    <mergeCell ref="AX14:BC14"/>
    <mergeCell ref="AT15:AW15"/>
    <mergeCell ref="AT14:AW14"/>
    <mergeCell ref="AN22:AS22"/>
    <mergeCell ref="AN21:AS21"/>
    <mergeCell ref="AN18:AS18"/>
    <mergeCell ref="AN20:AS20"/>
    <mergeCell ref="AJ29:AM29"/>
    <mergeCell ref="AJ25:AM25"/>
    <mergeCell ref="AJ28:AM28"/>
    <mergeCell ref="AF27:AI27"/>
    <mergeCell ref="AF25:AI25"/>
    <mergeCell ref="AB26:AE26"/>
    <mergeCell ref="AB28:AE28"/>
    <mergeCell ref="AF28:AI28"/>
    <mergeCell ref="AT28:AW28"/>
    <mergeCell ref="L33:S33"/>
    <mergeCell ref="L31:S31"/>
    <mergeCell ref="AN28:AS28"/>
    <mergeCell ref="A101:BM101"/>
    <mergeCell ref="L112:S112"/>
    <mergeCell ref="AB112:AE112"/>
    <mergeCell ref="AF112:AI112"/>
    <mergeCell ref="A33:C33"/>
    <mergeCell ref="BH33:BU33"/>
    <mergeCell ref="T33:AA33"/>
    <mergeCell ref="AX33:BC33"/>
    <mergeCell ref="BD33:BG33"/>
    <mergeCell ref="AN33:AS33"/>
    <mergeCell ref="AT33:AW33"/>
    <mergeCell ref="A110:K110"/>
    <mergeCell ref="L109:AE109"/>
    <mergeCell ref="A108:K108"/>
    <mergeCell ref="L108:BU108"/>
    <mergeCell ref="BG102:BU102"/>
    <mergeCell ref="AC104:AF104"/>
    <mergeCell ref="AB111:AI111"/>
    <mergeCell ref="AJ111:AM112"/>
    <mergeCell ref="AN111:BG111"/>
    <mergeCell ref="A102:C102"/>
    <mergeCell ref="D102:G102"/>
    <mergeCell ref="H102:J102"/>
    <mergeCell ref="K102:L102"/>
    <mergeCell ref="G43:AH44"/>
    <mergeCell ref="AS43:BN44"/>
    <mergeCell ref="AO43:AR44"/>
    <mergeCell ref="AI43:AL44"/>
    <mergeCell ref="L41:N41"/>
    <mergeCell ref="O41:Q41"/>
    <mergeCell ref="B41:E41"/>
    <mergeCell ref="AU55:AX55"/>
    <mergeCell ref="BD55:BG55"/>
    <mergeCell ref="AU56:AX56"/>
    <mergeCell ref="BD56:BG56"/>
    <mergeCell ref="AU57:AX57"/>
    <mergeCell ref="BD57:BG57"/>
    <mergeCell ref="AU58:AX58"/>
    <mergeCell ref="BD58:BG58"/>
    <mergeCell ref="AU59:AX59"/>
    <mergeCell ref="BD59:BG59"/>
    <mergeCell ref="AU60:AX60"/>
    <mergeCell ref="BD60:BG60"/>
    <mergeCell ref="AU61:AX61"/>
    <mergeCell ref="BD61:BG61"/>
    <mergeCell ref="P110:W110"/>
    <mergeCell ref="X110:Z110"/>
    <mergeCell ref="AA110:AD110"/>
    <mergeCell ref="AE110:AL110"/>
    <mergeCell ref="AM110:AO110"/>
    <mergeCell ref="BD51:BG51"/>
    <mergeCell ref="AT30:AW30"/>
    <mergeCell ref="BD30:BG30"/>
    <mergeCell ref="BD32:BG32"/>
    <mergeCell ref="AT32:AW32"/>
    <mergeCell ref="A39:BU39"/>
    <mergeCell ref="AB33:AE33"/>
    <mergeCell ref="AU52:AX52"/>
    <mergeCell ref="BD52:BG52"/>
    <mergeCell ref="AJ35:AW35"/>
    <mergeCell ref="A34:BU34"/>
    <mergeCell ref="A35:K35"/>
    <mergeCell ref="AX35:BG35"/>
    <mergeCell ref="A37:BU37"/>
    <mergeCell ref="L35:Z35"/>
    <mergeCell ref="AA35:AI35"/>
    <mergeCell ref="AJ32:AM32"/>
    <mergeCell ref="AB31:AE31"/>
    <mergeCell ref="L32:S32"/>
    <mergeCell ref="AN31:AS31"/>
    <mergeCell ref="AN32:AS32"/>
    <mergeCell ref="AJ31:AM31"/>
    <mergeCell ref="AF33:AI33"/>
    <mergeCell ref="BH35:BU35"/>
    <mergeCell ref="AU53:AX53"/>
    <mergeCell ref="BD53:BG53"/>
    <mergeCell ref="AU54:AX54"/>
    <mergeCell ref="BD54:BG54"/>
    <mergeCell ref="AU50:AX50"/>
    <mergeCell ref="BD50:BG50"/>
    <mergeCell ref="AU51:AX51"/>
    <mergeCell ref="BH32:BU32"/>
    <mergeCell ref="AU62:AX62"/>
    <mergeCell ref="BD62:BG62"/>
    <mergeCell ref="AU63:AX63"/>
    <mergeCell ref="BD63:BG63"/>
    <mergeCell ref="AU64:AX64"/>
    <mergeCell ref="BD64:BG64"/>
    <mergeCell ref="AU65:AX65"/>
    <mergeCell ref="BD65:BG65"/>
    <mergeCell ref="AU66:AX66"/>
    <mergeCell ref="BD66:BG66"/>
    <mergeCell ref="AU67:AX67"/>
    <mergeCell ref="BD67:BG67"/>
    <mergeCell ref="AU68:AX68"/>
    <mergeCell ref="BD68:BG68"/>
    <mergeCell ref="AU69:AX69"/>
    <mergeCell ref="BD69:BG69"/>
    <mergeCell ref="AU70:AX70"/>
    <mergeCell ref="BD70:BG70"/>
    <mergeCell ref="AU71:AX71"/>
    <mergeCell ref="BD71:BG71"/>
    <mergeCell ref="BD84:BG84"/>
    <mergeCell ref="AU79:AX79"/>
    <mergeCell ref="BD79:BG79"/>
    <mergeCell ref="AU80:AX80"/>
    <mergeCell ref="BD80:BG80"/>
    <mergeCell ref="AU81:AX81"/>
    <mergeCell ref="BD81:BG81"/>
    <mergeCell ref="AU82:AX82"/>
    <mergeCell ref="AU72:AX72"/>
    <mergeCell ref="BD72:BG72"/>
    <mergeCell ref="AU73:AX73"/>
    <mergeCell ref="BD73:BG73"/>
    <mergeCell ref="AU74:AX74"/>
    <mergeCell ref="BD74:BG74"/>
    <mergeCell ref="AU75:AX75"/>
    <mergeCell ref="BD75:BG75"/>
    <mergeCell ref="AU83:AX83"/>
    <mergeCell ref="BD83:BG83"/>
    <mergeCell ref="BD88:BG88"/>
    <mergeCell ref="AU89:AX89"/>
    <mergeCell ref="BD89:BG89"/>
    <mergeCell ref="AU90:AX90"/>
    <mergeCell ref="BD90:BG90"/>
    <mergeCell ref="AU85:AX85"/>
    <mergeCell ref="BD85:BG85"/>
    <mergeCell ref="AU86:AX86"/>
    <mergeCell ref="Y88:AA88"/>
    <mergeCell ref="Y89:AA89"/>
    <mergeCell ref="Y85:AA85"/>
    <mergeCell ref="Y86:AA86"/>
    <mergeCell ref="Y87:AA87"/>
    <mergeCell ref="AB90:AE90"/>
    <mergeCell ref="AF90:AM90"/>
    <mergeCell ref="BD86:BG86"/>
    <mergeCell ref="AU87:AX87"/>
    <mergeCell ref="BD87:BG87"/>
    <mergeCell ref="AJ89:AM89"/>
    <mergeCell ref="AF83:AI83"/>
    <mergeCell ref="AF84:AI84"/>
    <mergeCell ref="AF85:AI85"/>
    <mergeCell ref="AJ83:AM83"/>
    <mergeCell ref="AJ84:AM84"/>
    <mergeCell ref="AJ85:AM85"/>
    <mergeCell ref="Y83:AA83"/>
    <mergeCell ref="AU88:AX88"/>
    <mergeCell ref="Y84:AA84"/>
    <mergeCell ref="AU84:AX84"/>
    <mergeCell ref="BW17:BY20"/>
    <mergeCell ref="BW21:BY24"/>
    <mergeCell ref="BW25:BY28"/>
    <mergeCell ref="BW113:BY116"/>
    <mergeCell ref="BW117:BY120"/>
    <mergeCell ref="BW121:BY124"/>
    <mergeCell ref="BW101:BY103"/>
    <mergeCell ref="BW38:BY39"/>
    <mergeCell ref="AF82:AI82"/>
    <mergeCell ref="AB91:AM91"/>
    <mergeCell ref="AB84:AE84"/>
    <mergeCell ref="AB85:AE85"/>
    <mergeCell ref="AB86:AE86"/>
    <mergeCell ref="AB87:AE87"/>
    <mergeCell ref="AB88:AE88"/>
    <mergeCell ref="AB89:AE89"/>
    <mergeCell ref="AF86:AI86"/>
    <mergeCell ref="AB83:AE83"/>
    <mergeCell ref="AF87:AI87"/>
    <mergeCell ref="AF88:AI88"/>
    <mergeCell ref="AF89:AI89"/>
    <mergeCell ref="AJ86:AM86"/>
    <mergeCell ref="AJ87:AM87"/>
    <mergeCell ref="AJ88:AM88"/>
    <mergeCell ref="AB82:AE82"/>
    <mergeCell ref="AJ82:AM82"/>
    <mergeCell ref="BD82:BG82"/>
    <mergeCell ref="AU76:AX76"/>
    <mergeCell ref="BD76:BG76"/>
    <mergeCell ref="AU77:AX77"/>
    <mergeCell ref="BD77:BG77"/>
    <mergeCell ref="AU78:AX78"/>
    <mergeCell ref="BD78:BG78"/>
  </mergeCells>
  <phoneticPr fontId="3"/>
  <dataValidations xWindow="316" yWindow="287" count="92">
    <dataValidation imeMode="on" allowBlank="1" showInputMessage="1" showErrorMessage="1" sqref="AS43:BN44 G43:AH44 D133:S135 G143:AH144 AS143:BN144 D33:S33 A34" xr:uid="{00000000-0002-0000-0000-000000000000}"/>
    <dataValidation imeMode="halfAlpha" allowBlank="1" showInputMessage="1" showErrorMessage="1" sqref="A13:C32 BO9:BP9 A113:C132 BO109:BP109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2 T113:AA132" xr:uid="{00000000-0002-0000-0000-000002000000}"/>
    <dataValidation allowBlank="1" promptTitle="入力は" prompt="姓のみを入力してください" sqref="T133:AA135 T33:AA33" xr:uid="{00000000-0002-0000-0000-000003000000}"/>
    <dataValidation type="list" imeMode="halfAlpha" allowBlank="1" showInputMessage="1" showErrorMessage="1" promptTitle="入力は" prompt="種目を選択しなければ出来ません" sqref="BD13:BG13" xr:uid="{00000000-0002-0000-0000-000004000000}">
      <formula1>INDIRECT($AX$13)</formula1>
    </dataValidation>
    <dataValidation imeMode="hiragana" allowBlank="1" showInputMessage="1" showErrorMessage="1" sqref="BB10 D13:S32 L7:AM7 AX7:BQ7 BS10 BH13:BU32 D113:S132 L8 AX107:BQ107 L107:AM107 L9:AF9 X10 L109:AF109 BH113:BU132 AM10 L108 BB110 BS110 X110 AM110 X34 BS34 BB34 AM34 L35" xr:uid="{00000000-0002-0000-0000-000005000000}"/>
    <dataValidation type="list" imeMode="halfAlpha" allowBlank="1" showInputMessage="1" showErrorMessage="1" promptTitle="入力は" prompt="種目を選択しなければ出来ません" sqref="BD15:BG15" xr:uid="{00000000-0002-0000-0000-000006000000}">
      <formula1>INDIRECT($AX$15)</formula1>
    </dataValidation>
    <dataValidation type="list" imeMode="halfAlpha" allowBlank="1" showInputMessage="1" showErrorMessage="1" promptTitle="入力は" prompt="種目を選択しなければ出来ません" sqref="BD16:BG16" xr:uid="{00000000-0002-0000-0000-000007000000}">
      <formula1>INDIRECT($AX$16)</formula1>
    </dataValidation>
    <dataValidation type="list" imeMode="halfAlpha" allowBlank="1" showInputMessage="1" showErrorMessage="1" promptTitle="入力は" prompt="種目を選択しなければ出来ません" sqref="BD17:BG17" xr:uid="{00000000-0002-0000-0000-000008000000}">
      <formula1>INDIRECT($AX$17)</formula1>
    </dataValidation>
    <dataValidation type="list" imeMode="halfAlpha" allowBlank="1" showInputMessage="1" showErrorMessage="1" promptTitle="入力は" prompt="種目を選択しなければ出来ません" sqref="BD18:BG18" xr:uid="{00000000-0002-0000-0000-000009000000}">
      <formula1>INDIRECT($AX$18)</formula1>
    </dataValidation>
    <dataValidation type="list" imeMode="halfAlpha" allowBlank="1" showInputMessage="1" showErrorMessage="1" promptTitle="入力は" prompt="種目を選択しなければ出来ません" sqref="BD19:BG19" xr:uid="{00000000-0002-0000-0000-00000A000000}">
      <formula1>INDIRECT($AX$19)</formula1>
    </dataValidation>
    <dataValidation type="list" imeMode="halfAlpha" allowBlank="1" showInputMessage="1" showErrorMessage="1" promptTitle="入力は" prompt="種目を選択しなければ出来ません" sqref="BD20:BG20" xr:uid="{00000000-0002-0000-0000-00000B000000}">
      <formula1>INDIRECT($AX$20)</formula1>
    </dataValidation>
    <dataValidation type="list" imeMode="halfAlpha" allowBlank="1" showInputMessage="1" showErrorMessage="1" promptTitle="入力は" prompt="種目を選択しなければ出来ません" sqref="BD21:BG21" xr:uid="{00000000-0002-0000-0000-00000C000000}">
      <formula1>INDIRECT($AX$21)</formula1>
    </dataValidation>
    <dataValidation type="list" imeMode="halfAlpha" allowBlank="1" showInputMessage="1" showErrorMessage="1" promptTitle="入力は" prompt="種目を選択しなければ出来ません" sqref="BD28:BG28" xr:uid="{00000000-0002-0000-0000-00000D000000}">
      <formula1>INDIRECT($AX$28)</formula1>
    </dataValidation>
    <dataValidation type="list" imeMode="halfAlpha" allowBlank="1" showInputMessage="1" showErrorMessage="1" promptTitle="入力は" prompt="種目を選択しなければ出来ません" sqref="BD29:BG29" xr:uid="{00000000-0002-0000-0000-00000E000000}">
      <formula1>INDIRECT($AX$29)</formula1>
    </dataValidation>
    <dataValidation type="list" imeMode="halfAlpha" allowBlank="1" showInputMessage="1" showErrorMessage="1" promptTitle="入力は" prompt="種目を選択しなければ出来ません" sqref="BD30:BG30" xr:uid="{00000000-0002-0000-0000-00000F000000}">
      <formula1>INDIRECT($AX$30)</formula1>
    </dataValidation>
    <dataValidation type="list" imeMode="halfAlpha" allowBlank="1" showInputMessage="1" showErrorMessage="1" promptTitle="入力は" prompt="種目を選択しなければ出来ません" sqref="BD31:BG31" xr:uid="{00000000-0002-0000-0000-000010000000}">
      <formula1>INDIRECT($AX$31)</formula1>
    </dataValidation>
    <dataValidation type="list" imeMode="halfAlpha" allowBlank="1" showInputMessage="1" showErrorMessage="1" promptTitle="入力は" prompt="種目を選択しなければ出来ません" sqref="BD32:BG32" xr:uid="{00000000-0002-0000-0000-000011000000}">
      <formula1>INDIRECT($AX$32)</formula1>
    </dataValidation>
    <dataValidation type="list" imeMode="halfAlpha" allowBlank="1" showInputMessage="1" showErrorMessage="1" promptTitle="入力は" prompt="種目を選択しなければ出来ません" sqref="BD22:BG22" xr:uid="{00000000-0002-0000-0000-000012000000}">
      <formula1>INDIRECT($AX$22)</formula1>
    </dataValidation>
    <dataValidation type="list" imeMode="halfAlpha" allowBlank="1" showInputMessage="1" showErrorMessage="1" promptTitle="入力は" prompt="種目を選択しなければ出来ません" sqref="BD23:BG23" xr:uid="{00000000-0002-0000-0000-000013000000}">
      <formula1>INDIRECT($AX$23)</formula1>
    </dataValidation>
    <dataValidation type="list" imeMode="halfAlpha" allowBlank="1" showInputMessage="1" showErrorMessage="1" promptTitle="入力は" prompt="種目を選択しなければ出来ません" sqref="BD24:BG24" xr:uid="{00000000-0002-0000-0000-000014000000}">
      <formula1>INDIRECT($AX$24)</formula1>
    </dataValidation>
    <dataValidation type="list" imeMode="halfAlpha" allowBlank="1" showInputMessage="1" showErrorMessage="1" promptTitle="入力は" prompt="種目を選択しなければ出来ません" sqref="BD25:BG25" xr:uid="{00000000-0002-0000-0000-000015000000}">
      <formula1>INDIRECT($AX$25)</formula1>
    </dataValidation>
    <dataValidation type="list" imeMode="halfAlpha" allowBlank="1" showInputMessage="1" showErrorMessage="1" promptTitle="入力は" prompt="種目を選択しなければ出来ません" sqref="BD26:BG26" xr:uid="{00000000-0002-0000-0000-000016000000}">
      <formula1>INDIRECT($AX$26)</formula1>
    </dataValidation>
    <dataValidation type="list" imeMode="halfAlpha" allowBlank="1" showInputMessage="1" showErrorMessage="1" promptTitle="入力は" prompt="種目を選択しなければ出来ません" sqref="BD27:BG27" xr:uid="{00000000-0002-0000-0000-000017000000}">
      <formula1>INDIRECT($AX$27)</formula1>
    </dataValidation>
    <dataValidation imeMode="off" allowBlank="1" showInputMessage="1" showErrorMessage="1" sqref="AJ13:AM32 F41:H41 L41:N41 R41:T41 AN109:AU109 BQ109:BU109 AJ113:AM132 BJ9:BN9 BQ9:BU9 BJ109:BN109 BC9:BG9 AN9:AU9 F141:H141 L141:N141 R141:T141 BC109:BG109" xr:uid="{00000000-0002-0000-0000-000018000000}"/>
    <dataValidation type="list" allowBlank="1" showInputMessage="1" showErrorMessage="1" sqref="AN113:AS132 AN13:AS32" xr:uid="{00000000-0002-0000-0000-000019000000}">
      <formula1>種目１</formula1>
    </dataValidation>
    <dataValidation type="list" allowBlank="1" showInputMessage="1" showErrorMessage="1" promptTitle="入力は" prompt="種目を選択しなければ出来ません" sqref="AT13:AW13" xr:uid="{00000000-0002-0000-0000-00001A000000}">
      <formula1>INDIRECT($AN$13)</formula1>
    </dataValidation>
    <dataValidation type="list" allowBlank="1" showInputMessage="1" showErrorMessage="1" promptTitle="入力は" prompt="種目を選択しなければ出来ません" sqref="AT14:AW14" xr:uid="{00000000-0002-0000-0000-00001B000000}">
      <formula1>INDIRECT($AN$14)</formula1>
    </dataValidation>
    <dataValidation type="list" allowBlank="1" showInputMessage="1" showErrorMessage="1" promptTitle="入力は" prompt="種目を選択しなければ出来ません" sqref="AT15:AW15" xr:uid="{00000000-0002-0000-0000-00001C000000}">
      <formula1>INDIRECT($AN$15)</formula1>
    </dataValidation>
    <dataValidation type="list" allowBlank="1" showInputMessage="1" showErrorMessage="1" promptTitle="入力は" prompt="種目を選択しなければ出来ません" sqref="AT16:AW16" xr:uid="{00000000-0002-0000-0000-00001D000000}">
      <formula1>INDIRECT($AN$16)</formula1>
    </dataValidation>
    <dataValidation type="list" allowBlank="1" showInputMessage="1" showErrorMessage="1" promptTitle="入力は" prompt="種目を選択しなければ出来ません" sqref="AT17:AW17" xr:uid="{00000000-0002-0000-0000-00001E000000}">
      <formula1>INDIRECT($AN$17)</formula1>
    </dataValidation>
    <dataValidation type="list" allowBlank="1" showInputMessage="1" showErrorMessage="1" promptTitle="入力は" prompt="種目を選択しなければ出来ません" sqref="AT18:AW18" xr:uid="{00000000-0002-0000-0000-00001F000000}">
      <formula1>INDIRECT($AN$18)</formula1>
    </dataValidation>
    <dataValidation type="list" allowBlank="1" showInputMessage="1" showErrorMessage="1" promptTitle="入力は" prompt="種目を選択しなければ出来ません" sqref="AT19:AW19" xr:uid="{00000000-0002-0000-0000-000020000000}">
      <formula1>INDIRECT($AN$19)</formula1>
    </dataValidation>
    <dataValidation type="list" allowBlank="1" showInputMessage="1" showErrorMessage="1" promptTitle="入力は" prompt="種目を選択しなければ出来ません" sqref="AT20:AW20" xr:uid="{00000000-0002-0000-0000-000021000000}">
      <formula1>INDIRECT($AN$20)</formula1>
    </dataValidation>
    <dataValidation type="list" allowBlank="1" showInputMessage="1" showErrorMessage="1" promptTitle="入力は" prompt="種目を選択しなければ出来ません" sqref="AT21:AW21" xr:uid="{00000000-0002-0000-0000-000022000000}">
      <formula1>INDIRECT($AN$21)</formula1>
    </dataValidation>
    <dataValidation type="list" allowBlank="1" showInputMessage="1" showErrorMessage="1" promptTitle="入力は" prompt="種目を選択しなければ出来ません" sqref="AT22:AW22" xr:uid="{00000000-0002-0000-0000-000023000000}">
      <formula1>INDIRECT($AN$22)</formula1>
    </dataValidation>
    <dataValidation type="list" allowBlank="1" showInputMessage="1" showErrorMessage="1" promptTitle="入力は" prompt="種目を選択しなければ出来ません" sqref="AT23:AW23" xr:uid="{00000000-0002-0000-0000-000024000000}">
      <formula1>INDIRECT($AN$23)</formula1>
    </dataValidation>
    <dataValidation type="list" allowBlank="1" showInputMessage="1" showErrorMessage="1" promptTitle="入力は" prompt="種目を選択しなければ出来ません" sqref="AT24:AW24" xr:uid="{00000000-0002-0000-0000-000025000000}">
      <formula1>INDIRECT($AN$24)</formula1>
    </dataValidation>
    <dataValidation type="list" allowBlank="1" showInputMessage="1" showErrorMessage="1" promptTitle="入力は" prompt="種目を選択しなければ出来ません" sqref="AT25:AW25" xr:uid="{00000000-0002-0000-0000-000026000000}">
      <formula1>INDIRECT($AN$25)</formula1>
    </dataValidation>
    <dataValidation type="list" allowBlank="1" showInputMessage="1" showErrorMessage="1" promptTitle="入力は" prompt="種目を選択しなければ出来ません" sqref="AT26:AW26" xr:uid="{00000000-0002-0000-0000-000027000000}">
      <formula1>INDIRECT($AN$26)</formula1>
    </dataValidation>
    <dataValidation type="list" allowBlank="1" showInputMessage="1" showErrorMessage="1" promptTitle="入力は" prompt="種目を選択しなければ出来ません" sqref="AT27:AW27" xr:uid="{00000000-0002-0000-0000-000028000000}">
      <formula1>INDIRECT($AN$27)</formula1>
    </dataValidation>
    <dataValidation type="list" allowBlank="1" showInputMessage="1" showErrorMessage="1" promptTitle="入力は" prompt="種目を選択しなければ出来ません" sqref="AT28:AW28" xr:uid="{00000000-0002-0000-0000-000029000000}">
      <formula1>INDIRECT($AN$28)</formula1>
    </dataValidation>
    <dataValidation type="list" allowBlank="1" showInputMessage="1" showErrorMessage="1" promptTitle="入力は" prompt="種目を選択しなければ出来ません" sqref="AT29:AW29" xr:uid="{00000000-0002-0000-0000-00002A000000}">
      <formula1>INDIRECT($AN$29)</formula1>
    </dataValidation>
    <dataValidation type="list" allowBlank="1" showInputMessage="1" showErrorMessage="1" promptTitle="入力は" prompt="種目を選択しなければ出来ません" sqref="AT30:AW30" xr:uid="{00000000-0002-0000-0000-00002B000000}">
      <formula1>INDIRECT($AN$30)</formula1>
    </dataValidation>
    <dataValidation type="list" allowBlank="1" showInputMessage="1" showErrorMessage="1" promptTitle="入力は" prompt="種目を選択しなければ出来ません" sqref="AT31:AW31" xr:uid="{00000000-0002-0000-0000-00002C000000}">
      <formula1>INDIRECT($AN$31)</formula1>
    </dataValidation>
    <dataValidation type="list" allowBlank="1" showInputMessage="1" showErrorMessage="1" promptTitle="入力は" prompt="種目を選択しなければ出来ません" sqref="AT32:AW32" xr:uid="{00000000-0002-0000-0000-00002D000000}">
      <formula1>INDIRECT($AN$32)</formula1>
    </dataValidation>
    <dataValidation type="list" allowBlank="1" showInputMessage="1" showErrorMessage="1" sqref="AX113:BC132 AX13:BC32" xr:uid="{00000000-0002-0000-0000-00002E000000}">
      <formula1>種目２</formula1>
    </dataValidation>
    <dataValidation type="list" imeMode="halfAlpha" allowBlank="1" showInputMessage="1" showErrorMessage="1" promptTitle="入力は" prompt="種目を選択しなければ出来ません" sqref="BD14:BG14" xr:uid="{00000000-0002-0000-0000-00002F000000}">
      <formula1>INDIRECT($AX$14)</formula1>
    </dataValidation>
    <dataValidation imeMode="fullAlpha" allowBlank="1" showInputMessage="1" showErrorMessage="1" sqref="AB133:AE135 AB12:AE12 AB112:AE112 AB33:AE33" xr:uid="{00000000-0002-0000-0000-000030000000}"/>
    <dataValidation type="list" allowBlank="1" showInputMessage="1" showErrorMessage="1" promptTitle="入力は" prompt="種目を選択しなければ出来ません" sqref="AT113:AW113" xr:uid="{00000000-0002-0000-0000-000031000000}">
      <formula1>INDIRECT($AN$113)</formula1>
    </dataValidation>
    <dataValidation type="list" allowBlank="1" showInputMessage="1" showErrorMessage="1" promptTitle="入力は" prompt="種目を選択しなければ出来ません" sqref="AT114:AW114" xr:uid="{00000000-0002-0000-0000-000032000000}">
      <formula1>INDIRECT($AN$114)</formula1>
    </dataValidation>
    <dataValidation type="list" allowBlank="1" showInputMessage="1" showErrorMessage="1" promptTitle="入力は" prompt="種目を選択しなければ出来ません" sqref="AT115:AW115" xr:uid="{00000000-0002-0000-0000-000033000000}">
      <formula1>INDIRECT($AN$115)</formula1>
    </dataValidation>
    <dataValidation type="list" allowBlank="1" showInputMessage="1" showErrorMessage="1" promptTitle="入力は" prompt="種目を選択しなければ出来ません" sqref="AT116:AW116" xr:uid="{00000000-0002-0000-0000-000034000000}">
      <formula1>INDIRECT($AN$116)</formula1>
    </dataValidation>
    <dataValidation type="list" allowBlank="1" showInputMessage="1" showErrorMessage="1" promptTitle="入力は" prompt="種目を選択しなければ出来ません" sqref="AT117:AW117" xr:uid="{00000000-0002-0000-0000-000035000000}">
      <formula1>INDIRECT($AN$117)</formula1>
    </dataValidation>
    <dataValidation type="list" allowBlank="1" showInputMessage="1" showErrorMessage="1" promptTitle="入力は" prompt="種目を選択しなければ出来ません" sqref="AT118:AW118" xr:uid="{00000000-0002-0000-0000-000036000000}">
      <formula1>INDIRECT($AN$118)</formula1>
    </dataValidation>
    <dataValidation type="list" allowBlank="1" showInputMessage="1" showErrorMessage="1" promptTitle="入力は" prompt="種目を選択しなければ出来ません" sqref="AT119:AW119" xr:uid="{00000000-0002-0000-0000-000037000000}">
      <formula1>INDIRECT($AN$119)</formula1>
    </dataValidation>
    <dataValidation type="list" allowBlank="1" showInputMessage="1" showErrorMessage="1" promptTitle="入力は" prompt="種目を選択しなければ出来ません" sqref="AT120:AW120" xr:uid="{00000000-0002-0000-0000-000038000000}">
      <formula1>INDIRECT($AN$120)</formula1>
    </dataValidation>
    <dataValidation type="list" allowBlank="1" showInputMessage="1" showErrorMessage="1" promptTitle="入力は" prompt="種目を選択しなければ出来ません" sqref="AT121:AW121" xr:uid="{00000000-0002-0000-0000-000039000000}">
      <formula1>INDIRECT($AN$121)</formula1>
    </dataValidation>
    <dataValidation type="list" allowBlank="1" showInputMessage="1" showErrorMessage="1" promptTitle="入力は" prompt="種目を選択しなければ出来ません" sqref="AT122:AW122" xr:uid="{00000000-0002-0000-0000-00003A000000}">
      <formula1>INDIRECT($AN$122)</formula1>
    </dataValidation>
    <dataValidation type="list" allowBlank="1" showInputMessage="1" showErrorMessage="1" promptTitle="入力は" prompt="種目を選択しなければ出来ません" sqref="AT123:AW123" xr:uid="{00000000-0002-0000-0000-00003B000000}">
      <formula1>INDIRECT($AN$123)</formula1>
    </dataValidation>
    <dataValidation type="list" allowBlank="1" showInputMessage="1" showErrorMessage="1" promptTitle="入力は" prompt="種目を選択しなければ出来ません" sqref="AT124:AW124" xr:uid="{00000000-0002-0000-0000-00003C000000}">
      <formula1>INDIRECT($AN$124)</formula1>
    </dataValidation>
    <dataValidation type="list" allowBlank="1" showInputMessage="1" showErrorMessage="1" promptTitle="入力は" prompt="種目を選択しなければ出来ません" sqref="AT125:AW125" xr:uid="{00000000-0002-0000-0000-00003D000000}">
      <formula1>INDIRECT($AN$125)</formula1>
    </dataValidation>
    <dataValidation type="list" allowBlank="1" showInputMessage="1" showErrorMessage="1" promptTitle="入力は" prompt="種目を選択しなければ出来ません" sqref="AT126:AW126" xr:uid="{00000000-0002-0000-0000-00003E000000}">
      <formula1>INDIRECT($AN$126)</formula1>
    </dataValidation>
    <dataValidation type="list" allowBlank="1" showInputMessage="1" showErrorMessage="1" promptTitle="入力は" prompt="種目を選択しなければ出来ません" sqref="AT127:AW127" xr:uid="{00000000-0002-0000-0000-00003F000000}">
      <formula1>INDIRECT($AN$127)</formula1>
    </dataValidation>
    <dataValidation type="list" allowBlank="1" showInputMessage="1" showErrorMessage="1" promptTitle="入力は" prompt="種目を選択しなければ出来ません" sqref="AT128:AW128" xr:uid="{00000000-0002-0000-0000-000040000000}">
      <formula1>INDIRECT($AN$128)</formula1>
    </dataValidation>
    <dataValidation type="list" allowBlank="1" showInputMessage="1" showErrorMessage="1" promptTitle="入力は" prompt="種目を選択しなければ出来ません" sqref="AT129:AW129" xr:uid="{00000000-0002-0000-0000-000041000000}">
      <formula1>INDIRECT($AN$129)</formula1>
    </dataValidation>
    <dataValidation type="list" allowBlank="1" showInputMessage="1" showErrorMessage="1" promptTitle="入力は" prompt="種目を選択しなければ出来ません" sqref="AT130:AW130" xr:uid="{00000000-0002-0000-0000-000042000000}">
      <formula1>INDIRECT($AN$130)</formula1>
    </dataValidation>
    <dataValidation type="list" allowBlank="1" showInputMessage="1" showErrorMessage="1" promptTitle="入力は" prompt="種目を選択しなければ出来ません" sqref="AT131:AW131" xr:uid="{00000000-0002-0000-0000-000043000000}">
      <formula1>INDIRECT($AN$131)</formula1>
    </dataValidation>
    <dataValidation type="list" allowBlank="1" showInputMessage="1" showErrorMessage="1" promptTitle="入力は" prompt="種目を選択しなければ出来ません" sqref="AT132:AW132" xr:uid="{00000000-0002-0000-0000-000044000000}">
      <formula1>INDIRECT($AN$132)</formula1>
    </dataValidation>
    <dataValidation type="list" imeMode="halfAlpha" allowBlank="1" showInputMessage="1" showErrorMessage="1" promptTitle="入力は" prompt="種目を選択しなければ出来ません" sqref="BD113:BG113" xr:uid="{00000000-0002-0000-0000-000045000000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00000000-0002-0000-0000-000046000000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00000000-0002-0000-0000-000047000000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00000000-0002-0000-0000-000048000000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0000000-0002-0000-0000-000049000000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00000000-0002-0000-0000-00004A000000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00000000-0002-0000-0000-00004B000000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00000000-0002-0000-0000-00004C000000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00000000-0002-0000-0000-00004D000000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00000000-0002-0000-0000-00004E000000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00000000-0002-0000-0000-00004F000000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00000000-0002-0000-0000-000050000000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00000000-0002-0000-0000-000051000000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000000-0002-0000-0000-000052000000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00000000-0002-0000-0000-000053000000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00000000-0002-0000-0000-000054000000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00000000-0002-0000-0000-000055000000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00000000-0002-0000-0000-000056000000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00000000-0002-0000-0000-000057000000}">
      <formula1>INDIRECT($AX$131)</formula1>
    </dataValidation>
    <dataValidation type="list" imeMode="halfAlpha" allowBlank="1" showInputMessage="1" showErrorMessage="1" promptTitle="入力は" prompt="種目を選択しなければ出来ません" sqref="BD132:BG132" xr:uid="{00000000-0002-0000-0000-000058000000}">
      <formula1>INDIRECT($AX$132)</formula1>
    </dataValidation>
    <dataValidation type="list" imeMode="fullAlpha" allowBlank="1" showInputMessage="1" showErrorMessage="1" sqref="AB113:AE132 AB13:AE32" xr:uid="{00000000-0002-0000-0000-000059000000}">
      <formula1>種類</formula1>
    </dataValidation>
    <dataValidation type="list" allowBlank="1" showInputMessage="1" showErrorMessage="1" sqref="AC5:AJ5" xr:uid="{00000000-0002-0000-0000-00005A000000}">
      <formula1>$CP$20:$CP$21</formula1>
    </dataValidation>
    <dataValidation type="list" allowBlank="1" showInputMessage="1" showErrorMessage="1" promptTitle="入力注意！！" prompt="１チームのみの出場は○を，複数出場の場合はアルファベットを選択してください。" sqref="AF113:AI132 AF13:AI32" xr:uid="{00000000-0002-0000-0000-00005B000000}">
      <formula1>INDIRECT(AB13)</formula1>
    </dataValidation>
  </dataValidations>
  <hyperlinks>
    <hyperlink ref="BW1:BY3" location="記入例!A1" display="記入例へ" xr:uid="{00000000-0004-0000-0000-000000000000}"/>
    <hyperlink ref="BW101:BY103" location="春季!A1" display="１枚目に戻る" xr:uid="{00000000-0004-0000-0000-000001000000}"/>
    <hyperlink ref="BW38:BY39" location="春季!D113" display="2枚目の作成" xr:uid="{00000000-0004-0000-0000-000002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>
    <pageSetUpPr autoPageBreaks="0"/>
  </sheetPr>
  <dimension ref="A1:CE61"/>
  <sheetViews>
    <sheetView showGridLines="0" showRowColHeaders="0" zoomScaleNormal="100" zoomScaleSheetLayoutView="100" workbookViewId="0">
      <selection activeCell="BW1" sqref="BW1:BY3"/>
    </sheetView>
  </sheetViews>
  <sheetFormatPr defaultRowHeight="13.5" x14ac:dyDescent="0.15"/>
  <cols>
    <col min="1" max="1" width="1.125" style="18" customWidth="1"/>
    <col min="2" max="73" width="1.125" style="3" customWidth="1"/>
    <col min="74" max="74" width="1.5" style="3" customWidth="1"/>
    <col min="75" max="83" width="6.125" style="17" customWidth="1"/>
    <col min="84" max="116" width="6.125" style="3" customWidth="1"/>
    <col min="117" max="16384" width="9" style="3"/>
  </cols>
  <sheetData>
    <row r="1" spans="1:77" ht="13.5" customHeight="1" x14ac:dyDescent="0.1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"/>
      <c r="BO1" s="1"/>
      <c r="BP1" s="1"/>
      <c r="BQ1" s="1"/>
      <c r="BR1" s="2"/>
      <c r="BS1" s="2"/>
      <c r="BT1" s="2"/>
      <c r="BU1" s="2"/>
      <c r="BW1" s="69" t="s">
        <v>44</v>
      </c>
      <c r="BX1" s="69"/>
      <c r="BY1" s="69"/>
    </row>
    <row r="2" spans="1:77" ht="18.75" customHeight="1" x14ac:dyDescent="0.15">
      <c r="A2" s="150"/>
      <c r="B2" s="150"/>
      <c r="C2" s="150"/>
      <c r="D2" s="107"/>
      <c r="E2" s="107"/>
      <c r="F2" s="107"/>
      <c r="G2" s="107"/>
      <c r="H2" s="108"/>
      <c r="I2" s="108"/>
      <c r="J2" s="108"/>
      <c r="K2" s="109"/>
      <c r="L2" s="109"/>
      <c r="M2" s="168" t="s">
        <v>97</v>
      </c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07"/>
      <c r="BF2" s="107"/>
      <c r="BG2" s="140" t="s">
        <v>0</v>
      </c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W2" s="69"/>
      <c r="BX2" s="69"/>
      <c r="BY2" s="69"/>
    </row>
    <row r="3" spans="1:77" ht="5.25" customHeight="1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8"/>
      <c r="BT3" s="8"/>
      <c r="BU3" s="8"/>
      <c r="BW3" s="69"/>
      <c r="BX3" s="69"/>
      <c r="BY3" s="69"/>
    </row>
    <row r="4" spans="1:77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7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9"/>
      <c r="AA4" s="10"/>
      <c r="AB4" s="10"/>
      <c r="AC4" s="177" t="s">
        <v>1</v>
      </c>
      <c r="AD4" s="177"/>
      <c r="AE4" s="177"/>
      <c r="AF4" s="177"/>
      <c r="AG4" s="177" t="s">
        <v>2</v>
      </c>
      <c r="AH4" s="177"/>
      <c r="AI4" s="177"/>
      <c r="AJ4" s="177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2"/>
      <c r="BO4" s="12"/>
      <c r="BP4" s="12"/>
      <c r="BQ4" s="12"/>
      <c r="BR4" s="12"/>
      <c r="BS4" s="13"/>
      <c r="BT4" s="13"/>
      <c r="BU4" s="13"/>
      <c r="BW4" s="14"/>
      <c r="BX4" s="14"/>
      <c r="BY4" s="14"/>
    </row>
    <row r="5" spans="1:77" x14ac:dyDescent="0.15">
      <c r="A5" s="24"/>
      <c r="B5" s="24"/>
      <c r="C5" s="24"/>
      <c r="D5" s="24"/>
      <c r="E5" s="24"/>
      <c r="F5" s="24"/>
      <c r="G5" s="24"/>
      <c r="H5" s="24"/>
      <c r="I5" s="28"/>
      <c r="J5" s="28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9"/>
      <c r="Y5" s="29"/>
      <c r="Z5" s="15"/>
      <c r="AA5" s="10"/>
      <c r="AB5" s="10"/>
      <c r="AC5" s="183"/>
      <c r="AD5" s="183"/>
      <c r="AE5" s="183"/>
      <c r="AF5" s="183"/>
      <c r="AG5" s="183" t="s">
        <v>46</v>
      </c>
      <c r="AH5" s="183"/>
      <c r="AI5" s="183"/>
      <c r="AJ5" s="183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3"/>
      <c r="BT5" s="13"/>
      <c r="BU5" s="13"/>
      <c r="BW5" s="14"/>
      <c r="BX5" s="14"/>
      <c r="BY5" s="14"/>
    </row>
    <row r="6" spans="1:77" ht="6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8"/>
      <c r="BT6" s="8"/>
      <c r="BU6" s="8"/>
      <c r="BW6" s="4"/>
      <c r="BX6" s="4"/>
      <c r="BY6" s="4"/>
    </row>
    <row r="7" spans="1:77" ht="22.5" customHeight="1" x14ac:dyDescent="0.15">
      <c r="A7" s="162" t="s">
        <v>153</v>
      </c>
      <c r="B7" s="163"/>
      <c r="C7" s="163"/>
      <c r="D7" s="163"/>
      <c r="E7" s="163"/>
      <c r="F7" s="163"/>
      <c r="G7" s="163"/>
      <c r="H7" s="163"/>
      <c r="I7" s="163"/>
      <c r="J7" s="163"/>
      <c r="K7" s="164"/>
      <c r="L7" s="184" t="s">
        <v>191</v>
      </c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6"/>
      <c r="AN7" s="187" t="s">
        <v>3</v>
      </c>
      <c r="AO7" s="187"/>
      <c r="AP7" s="187"/>
      <c r="AQ7" s="187"/>
      <c r="AR7" s="187"/>
      <c r="AS7" s="187"/>
      <c r="AT7" s="187"/>
      <c r="AU7" s="187"/>
      <c r="AV7" s="187"/>
      <c r="AW7" s="187"/>
      <c r="AX7" s="179" t="s">
        <v>47</v>
      </c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75" t="s">
        <v>4</v>
      </c>
      <c r="BS7" s="175"/>
      <c r="BT7" s="175"/>
      <c r="BU7" s="176"/>
      <c r="BW7" s="4"/>
      <c r="BX7" s="4"/>
      <c r="BY7" s="4"/>
    </row>
    <row r="8" spans="1:77" ht="22.5" customHeight="1" x14ac:dyDescent="0.15">
      <c r="A8" s="165" t="s">
        <v>5</v>
      </c>
      <c r="B8" s="166"/>
      <c r="C8" s="166"/>
      <c r="D8" s="166"/>
      <c r="E8" s="166"/>
      <c r="F8" s="166"/>
      <c r="G8" s="166"/>
      <c r="H8" s="166"/>
      <c r="I8" s="166"/>
      <c r="J8" s="166"/>
      <c r="K8" s="167"/>
      <c r="L8" s="169" t="s">
        <v>196</v>
      </c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1"/>
      <c r="AV8" s="316" t="s">
        <v>136</v>
      </c>
      <c r="AW8" s="317"/>
      <c r="AX8" s="317"/>
      <c r="AY8" s="317"/>
      <c r="AZ8" s="317"/>
      <c r="BA8" s="317"/>
      <c r="BB8" s="318"/>
      <c r="BC8" s="312" t="s">
        <v>192</v>
      </c>
      <c r="BD8" s="312"/>
      <c r="BE8" s="312"/>
      <c r="BF8" s="312"/>
      <c r="BG8" s="312"/>
      <c r="BH8" s="313" t="s">
        <v>6</v>
      </c>
      <c r="BI8" s="313"/>
      <c r="BJ8" s="312" t="s">
        <v>193</v>
      </c>
      <c r="BK8" s="312"/>
      <c r="BL8" s="312"/>
      <c r="BM8" s="312"/>
      <c r="BN8" s="312"/>
      <c r="BO8" s="314" t="s">
        <v>6</v>
      </c>
      <c r="BP8" s="314"/>
      <c r="BQ8" s="312" t="s">
        <v>194</v>
      </c>
      <c r="BR8" s="312"/>
      <c r="BS8" s="312"/>
      <c r="BT8" s="312"/>
      <c r="BU8" s="315"/>
      <c r="BW8" s="14"/>
      <c r="BX8" s="14"/>
      <c r="BY8" s="14"/>
    </row>
    <row r="9" spans="1:77" ht="22.5" customHeight="1" x14ac:dyDescent="0.15">
      <c r="A9" s="162" t="s">
        <v>7</v>
      </c>
      <c r="B9" s="163"/>
      <c r="C9" s="163"/>
      <c r="D9" s="163"/>
      <c r="E9" s="163"/>
      <c r="F9" s="163"/>
      <c r="G9" s="163"/>
      <c r="H9" s="163"/>
      <c r="I9" s="163"/>
      <c r="J9" s="163"/>
      <c r="K9" s="164"/>
      <c r="L9" s="228" t="s">
        <v>197</v>
      </c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30"/>
      <c r="AF9" s="227" t="s">
        <v>8</v>
      </c>
      <c r="AG9" s="227"/>
      <c r="AH9" s="227"/>
      <c r="AI9" s="227"/>
      <c r="AJ9" s="227"/>
      <c r="AK9" s="227"/>
      <c r="AL9" s="227"/>
      <c r="AM9" s="227"/>
      <c r="AN9" s="172">
        <v>42439</v>
      </c>
      <c r="AO9" s="173"/>
      <c r="AP9" s="173"/>
      <c r="AQ9" s="173"/>
      <c r="AR9" s="173"/>
      <c r="AS9" s="173"/>
      <c r="AT9" s="173"/>
      <c r="AU9" s="174"/>
      <c r="AV9" s="310" t="s">
        <v>9</v>
      </c>
      <c r="AW9" s="310"/>
      <c r="AX9" s="310"/>
      <c r="AY9" s="310"/>
      <c r="AZ9" s="310"/>
      <c r="BA9" s="310"/>
      <c r="BB9" s="311"/>
      <c r="BC9" s="221" t="s">
        <v>64</v>
      </c>
      <c r="BD9" s="191"/>
      <c r="BE9" s="191"/>
      <c r="BF9" s="191"/>
      <c r="BG9" s="191"/>
      <c r="BH9" s="193" t="s">
        <v>6</v>
      </c>
      <c r="BI9" s="193"/>
      <c r="BJ9" s="191" t="s">
        <v>65</v>
      </c>
      <c r="BK9" s="191"/>
      <c r="BL9" s="191"/>
      <c r="BM9" s="191"/>
      <c r="BN9" s="191"/>
      <c r="BO9" s="181" t="s">
        <v>6</v>
      </c>
      <c r="BP9" s="181"/>
      <c r="BQ9" s="191" t="s">
        <v>195</v>
      </c>
      <c r="BR9" s="191"/>
      <c r="BS9" s="191"/>
      <c r="BT9" s="191"/>
      <c r="BU9" s="192"/>
    </row>
    <row r="10" spans="1:77" ht="22.5" customHeight="1" x14ac:dyDescent="0.15">
      <c r="A10" s="162" t="s">
        <v>154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47" t="s">
        <v>155</v>
      </c>
      <c r="M10" s="148"/>
      <c r="N10" s="148"/>
      <c r="O10" s="148"/>
      <c r="P10" s="157">
        <v>4000</v>
      </c>
      <c r="Q10" s="157"/>
      <c r="R10" s="157"/>
      <c r="S10" s="157"/>
      <c r="T10" s="157"/>
      <c r="U10" s="157"/>
      <c r="V10" s="157"/>
      <c r="W10" s="157"/>
      <c r="X10" s="88" t="s">
        <v>10</v>
      </c>
      <c r="Y10" s="88"/>
      <c r="Z10" s="88"/>
      <c r="AA10" s="178" t="s">
        <v>120</v>
      </c>
      <c r="AB10" s="148"/>
      <c r="AC10" s="148"/>
      <c r="AD10" s="148"/>
      <c r="AE10" s="157">
        <f>2200*4</f>
        <v>8800</v>
      </c>
      <c r="AF10" s="157"/>
      <c r="AG10" s="157"/>
      <c r="AH10" s="157"/>
      <c r="AI10" s="157"/>
      <c r="AJ10" s="157"/>
      <c r="AK10" s="157"/>
      <c r="AL10" s="157"/>
      <c r="AM10" s="88" t="s">
        <v>10</v>
      </c>
      <c r="AN10" s="88"/>
      <c r="AO10" s="88"/>
      <c r="AP10" s="178" t="s">
        <v>156</v>
      </c>
      <c r="AQ10" s="148"/>
      <c r="AR10" s="148"/>
      <c r="AS10" s="148"/>
      <c r="AT10" s="157">
        <f>1100*8</f>
        <v>8800</v>
      </c>
      <c r="AU10" s="157"/>
      <c r="AV10" s="157"/>
      <c r="AW10" s="157"/>
      <c r="AX10" s="157"/>
      <c r="AY10" s="157"/>
      <c r="AZ10" s="157"/>
      <c r="BA10" s="157"/>
      <c r="BB10" s="88" t="s">
        <v>10</v>
      </c>
      <c r="BC10" s="88"/>
      <c r="BD10" s="88"/>
      <c r="BE10" s="178" t="s">
        <v>157</v>
      </c>
      <c r="BF10" s="148"/>
      <c r="BG10" s="148"/>
      <c r="BH10" s="148"/>
      <c r="BI10" s="148"/>
      <c r="BJ10" s="148"/>
      <c r="BK10" s="195">
        <f>IF(AND(P10="",AE10="",AT10=""),"",P10+AE10+AT10)</f>
        <v>21600</v>
      </c>
      <c r="BL10" s="195"/>
      <c r="BM10" s="195"/>
      <c r="BN10" s="195"/>
      <c r="BO10" s="195"/>
      <c r="BP10" s="195"/>
      <c r="BQ10" s="195"/>
      <c r="BR10" s="195"/>
      <c r="BS10" s="88" t="s">
        <v>10</v>
      </c>
      <c r="BT10" s="88"/>
      <c r="BU10" s="89"/>
    </row>
    <row r="11" spans="1:77" ht="18.75" customHeight="1" x14ac:dyDescent="0.15">
      <c r="A11" s="261" t="s">
        <v>11</v>
      </c>
      <c r="B11" s="262"/>
      <c r="C11" s="263"/>
      <c r="D11" s="245" t="s">
        <v>12</v>
      </c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7"/>
      <c r="T11" s="264" t="s">
        <v>13</v>
      </c>
      <c r="U11" s="265"/>
      <c r="V11" s="265"/>
      <c r="W11" s="265"/>
      <c r="X11" s="265"/>
      <c r="Y11" s="265"/>
      <c r="Z11" s="265"/>
      <c r="AA11" s="265"/>
      <c r="AB11" s="264" t="s">
        <v>14</v>
      </c>
      <c r="AC11" s="264"/>
      <c r="AD11" s="264"/>
      <c r="AE11" s="264"/>
      <c r="AF11" s="264"/>
      <c r="AG11" s="264"/>
      <c r="AH11" s="264"/>
      <c r="AI11" s="264"/>
      <c r="AJ11" s="247" t="s">
        <v>91</v>
      </c>
      <c r="AK11" s="264"/>
      <c r="AL11" s="264"/>
      <c r="AM11" s="264"/>
      <c r="AN11" s="147" t="s">
        <v>15</v>
      </c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9"/>
      <c r="BH11" s="273" t="s">
        <v>76</v>
      </c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5"/>
    </row>
    <row r="12" spans="1:77" ht="18.75" customHeight="1" thickBot="1" x14ac:dyDescent="0.2">
      <c r="A12" s="211"/>
      <c r="B12" s="212"/>
      <c r="C12" s="213"/>
      <c r="D12" s="124" t="s">
        <v>16</v>
      </c>
      <c r="E12" s="125"/>
      <c r="F12" s="125"/>
      <c r="G12" s="125"/>
      <c r="H12" s="125"/>
      <c r="I12" s="125"/>
      <c r="J12" s="125"/>
      <c r="K12" s="126"/>
      <c r="L12" s="124" t="s">
        <v>17</v>
      </c>
      <c r="M12" s="125"/>
      <c r="N12" s="125"/>
      <c r="O12" s="125"/>
      <c r="P12" s="125"/>
      <c r="Q12" s="125"/>
      <c r="R12" s="125"/>
      <c r="S12" s="126"/>
      <c r="T12" s="128"/>
      <c r="U12" s="128"/>
      <c r="V12" s="128"/>
      <c r="W12" s="128"/>
      <c r="X12" s="128"/>
      <c r="Y12" s="128"/>
      <c r="Z12" s="128"/>
      <c r="AA12" s="128"/>
      <c r="AB12" s="305" t="s">
        <v>92</v>
      </c>
      <c r="AC12" s="305"/>
      <c r="AD12" s="305"/>
      <c r="AE12" s="305"/>
      <c r="AF12" s="207" t="s">
        <v>18</v>
      </c>
      <c r="AG12" s="207"/>
      <c r="AH12" s="207"/>
      <c r="AI12" s="207"/>
      <c r="AJ12" s="126"/>
      <c r="AK12" s="305"/>
      <c r="AL12" s="305"/>
      <c r="AM12" s="305"/>
      <c r="AN12" s="128" t="s">
        <v>19</v>
      </c>
      <c r="AO12" s="128"/>
      <c r="AP12" s="128"/>
      <c r="AQ12" s="128"/>
      <c r="AR12" s="128"/>
      <c r="AS12" s="128"/>
      <c r="AT12" s="242" t="s">
        <v>20</v>
      </c>
      <c r="AU12" s="243"/>
      <c r="AV12" s="243"/>
      <c r="AW12" s="244"/>
      <c r="AX12" s="128" t="s">
        <v>19</v>
      </c>
      <c r="AY12" s="128"/>
      <c r="AZ12" s="128"/>
      <c r="BA12" s="128"/>
      <c r="BB12" s="128"/>
      <c r="BC12" s="128"/>
      <c r="BD12" s="128" t="s">
        <v>21</v>
      </c>
      <c r="BE12" s="128"/>
      <c r="BF12" s="128"/>
      <c r="BG12" s="128"/>
      <c r="BH12" s="234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6"/>
    </row>
    <row r="13" spans="1:77" ht="22.5" customHeight="1" thickTop="1" x14ac:dyDescent="0.15">
      <c r="A13" s="158">
        <v>1</v>
      </c>
      <c r="B13" s="159"/>
      <c r="C13" s="159"/>
      <c r="D13" s="217" t="s">
        <v>29</v>
      </c>
      <c r="E13" s="218"/>
      <c r="F13" s="218"/>
      <c r="G13" s="218"/>
      <c r="H13" s="218"/>
      <c r="I13" s="218"/>
      <c r="J13" s="218"/>
      <c r="K13" s="219"/>
      <c r="L13" s="220" t="s">
        <v>30</v>
      </c>
      <c r="M13" s="220"/>
      <c r="N13" s="220"/>
      <c r="O13" s="220"/>
      <c r="P13" s="220"/>
      <c r="Q13" s="220"/>
      <c r="R13" s="220"/>
      <c r="S13" s="220"/>
      <c r="T13" s="217" t="s">
        <v>48</v>
      </c>
      <c r="U13" s="218"/>
      <c r="V13" s="218"/>
      <c r="W13" s="218"/>
      <c r="X13" s="218"/>
      <c r="Y13" s="218"/>
      <c r="Z13" s="218"/>
      <c r="AA13" s="219"/>
      <c r="AB13" s="151" t="s">
        <v>93</v>
      </c>
      <c r="AC13" s="152"/>
      <c r="AD13" s="152"/>
      <c r="AE13" s="153"/>
      <c r="AF13" s="306" t="s">
        <v>46</v>
      </c>
      <c r="AG13" s="307"/>
      <c r="AH13" s="307"/>
      <c r="AI13" s="308"/>
      <c r="AJ13" s="154">
        <v>25</v>
      </c>
      <c r="AK13" s="155"/>
      <c r="AL13" s="155"/>
      <c r="AM13" s="156"/>
      <c r="AN13" s="309" t="s">
        <v>99</v>
      </c>
      <c r="AO13" s="309"/>
      <c r="AP13" s="309"/>
      <c r="AQ13" s="309"/>
      <c r="AR13" s="309"/>
      <c r="AS13" s="309"/>
      <c r="AT13" s="309">
        <v>21</v>
      </c>
      <c r="AU13" s="309"/>
      <c r="AV13" s="309"/>
      <c r="AW13" s="309"/>
      <c r="AX13" s="309" t="s">
        <v>87</v>
      </c>
      <c r="AY13" s="309"/>
      <c r="AZ13" s="309"/>
      <c r="BA13" s="309"/>
      <c r="BB13" s="309"/>
      <c r="BC13" s="309"/>
      <c r="BD13" s="309">
        <v>21</v>
      </c>
      <c r="BE13" s="309"/>
      <c r="BF13" s="309"/>
      <c r="BG13" s="309"/>
      <c r="BH13" s="196" t="s">
        <v>79</v>
      </c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8"/>
    </row>
    <row r="14" spans="1:77" ht="22.5" customHeight="1" x14ac:dyDescent="0.15">
      <c r="A14" s="147">
        <v>2</v>
      </c>
      <c r="B14" s="148"/>
      <c r="C14" s="148"/>
      <c r="D14" s="199" t="s">
        <v>49</v>
      </c>
      <c r="E14" s="200"/>
      <c r="F14" s="200"/>
      <c r="G14" s="200"/>
      <c r="H14" s="200"/>
      <c r="I14" s="200"/>
      <c r="J14" s="200"/>
      <c r="K14" s="201"/>
      <c r="L14" s="106" t="s">
        <v>30</v>
      </c>
      <c r="M14" s="106"/>
      <c r="N14" s="106"/>
      <c r="O14" s="106"/>
      <c r="P14" s="106"/>
      <c r="Q14" s="106"/>
      <c r="R14" s="106"/>
      <c r="S14" s="106"/>
      <c r="T14" s="199" t="s">
        <v>50</v>
      </c>
      <c r="U14" s="200"/>
      <c r="V14" s="200"/>
      <c r="W14" s="200"/>
      <c r="X14" s="200"/>
      <c r="Y14" s="200"/>
      <c r="Z14" s="200"/>
      <c r="AA14" s="201"/>
      <c r="AB14" s="151" t="s">
        <v>93</v>
      </c>
      <c r="AC14" s="152"/>
      <c r="AD14" s="152"/>
      <c r="AE14" s="153"/>
      <c r="AF14" s="299" t="s">
        <v>46</v>
      </c>
      <c r="AG14" s="300"/>
      <c r="AH14" s="300"/>
      <c r="AI14" s="301"/>
      <c r="AJ14" s="73">
        <v>22</v>
      </c>
      <c r="AK14" s="74"/>
      <c r="AL14" s="74"/>
      <c r="AM14" s="75"/>
      <c r="AN14" s="309" t="s">
        <v>99</v>
      </c>
      <c r="AO14" s="309"/>
      <c r="AP14" s="309"/>
      <c r="AQ14" s="309"/>
      <c r="AR14" s="309"/>
      <c r="AS14" s="309"/>
      <c r="AT14" s="298">
        <v>21</v>
      </c>
      <c r="AU14" s="298"/>
      <c r="AV14" s="298"/>
      <c r="AW14" s="298"/>
      <c r="AX14" s="309" t="s">
        <v>87</v>
      </c>
      <c r="AY14" s="309"/>
      <c r="AZ14" s="309"/>
      <c r="BA14" s="309"/>
      <c r="BB14" s="309"/>
      <c r="BC14" s="309"/>
      <c r="BD14" s="298">
        <v>22</v>
      </c>
      <c r="BE14" s="298"/>
      <c r="BF14" s="298"/>
      <c r="BG14" s="298"/>
      <c r="BH14" s="188" t="s">
        <v>80</v>
      </c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90"/>
    </row>
    <row r="15" spans="1:77" ht="22.5" customHeight="1" x14ac:dyDescent="0.15">
      <c r="A15" s="147">
        <v>3</v>
      </c>
      <c r="B15" s="148"/>
      <c r="C15" s="148"/>
      <c r="D15" s="199" t="s">
        <v>51</v>
      </c>
      <c r="E15" s="200"/>
      <c r="F15" s="200"/>
      <c r="G15" s="200"/>
      <c r="H15" s="200"/>
      <c r="I15" s="200"/>
      <c r="J15" s="200"/>
      <c r="K15" s="201"/>
      <c r="L15" s="106" t="s">
        <v>30</v>
      </c>
      <c r="M15" s="106"/>
      <c r="N15" s="106"/>
      <c r="O15" s="106"/>
      <c r="P15" s="106"/>
      <c r="Q15" s="106"/>
      <c r="R15" s="106"/>
      <c r="S15" s="106"/>
      <c r="T15" s="199" t="s">
        <v>52</v>
      </c>
      <c r="U15" s="200"/>
      <c r="V15" s="200"/>
      <c r="W15" s="200"/>
      <c r="X15" s="200"/>
      <c r="Y15" s="200"/>
      <c r="Z15" s="200"/>
      <c r="AA15" s="201"/>
      <c r="AB15" s="151" t="s">
        <v>93</v>
      </c>
      <c r="AC15" s="152"/>
      <c r="AD15" s="152"/>
      <c r="AE15" s="153"/>
      <c r="AF15" s="299" t="s">
        <v>46</v>
      </c>
      <c r="AG15" s="300"/>
      <c r="AH15" s="300"/>
      <c r="AI15" s="301"/>
      <c r="AJ15" s="73">
        <v>32</v>
      </c>
      <c r="AK15" s="74"/>
      <c r="AL15" s="74"/>
      <c r="AM15" s="75"/>
      <c r="AN15" s="309" t="s">
        <v>99</v>
      </c>
      <c r="AO15" s="309"/>
      <c r="AP15" s="309"/>
      <c r="AQ15" s="309"/>
      <c r="AR15" s="309"/>
      <c r="AS15" s="309"/>
      <c r="AT15" s="298">
        <v>22</v>
      </c>
      <c r="AU15" s="298"/>
      <c r="AV15" s="298"/>
      <c r="AW15" s="298"/>
      <c r="AX15" s="309" t="s">
        <v>87</v>
      </c>
      <c r="AY15" s="309"/>
      <c r="AZ15" s="309"/>
      <c r="BA15" s="309"/>
      <c r="BB15" s="309"/>
      <c r="BC15" s="309"/>
      <c r="BD15" s="298">
        <v>23</v>
      </c>
      <c r="BE15" s="298"/>
      <c r="BF15" s="298"/>
      <c r="BG15" s="298"/>
      <c r="BH15" s="188" t="s">
        <v>80</v>
      </c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90"/>
    </row>
    <row r="16" spans="1:77" ht="22.5" customHeight="1" x14ac:dyDescent="0.15">
      <c r="A16" s="158">
        <v>4</v>
      </c>
      <c r="B16" s="159"/>
      <c r="C16" s="159"/>
      <c r="D16" s="199" t="s">
        <v>53</v>
      </c>
      <c r="E16" s="200"/>
      <c r="F16" s="200"/>
      <c r="G16" s="200"/>
      <c r="H16" s="200"/>
      <c r="I16" s="200"/>
      <c r="J16" s="200"/>
      <c r="K16" s="201"/>
      <c r="L16" s="106" t="s">
        <v>30</v>
      </c>
      <c r="M16" s="106"/>
      <c r="N16" s="106"/>
      <c r="O16" s="106"/>
      <c r="P16" s="106"/>
      <c r="Q16" s="106"/>
      <c r="R16" s="106"/>
      <c r="S16" s="106"/>
      <c r="T16" s="199" t="s">
        <v>54</v>
      </c>
      <c r="U16" s="200"/>
      <c r="V16" s="200"/>
      <c r="W16" s="200"/>
      <c r="X16" s="200"/>
      <c r="Y16" s="200"/>
      <c r="Z16" s="200"/>
      <c r="AA16" s="201"/>
      <c r="AB16" s="151" t="s">
        <v>93</v>
      </c>
      <c r="AC16" s="152"/>
      <c r="AD16" s="152"/>
      <c r="AE16" s="153"/>
      <c r="AF16" s="299" t="s">
        <v>46</v>
      </c>
      <c r="AG16" s="300"/>
      <c r="AH16" s="300"/>
      <c r="AI16" s="301"/>
      <c r="AJ16" s="73">
        <v>42</v>
      </c>
      <c r="AK16" s="74"/>
      <c r="AL16" s="74"/>
      <c r="AM16" s="75"/>
      <c r="AN16" s="309" t="s">
        <v>99</v>
      </c>
      <c r="AO16" s="309"/>
      <c r="AP16" s="309"/>
      <c r="AQ16" s="309"/>
      <c r="AR16" s="309"/>
      <c r="AS16" s="309"/>
      <c r="AT16" s="298">
        <v>22</v>
      </c>
      <c r="AU16" s="298"/>
      <c r="AV16" s="298"/>
      <c r="AW16" s="298"/>
      <c r="AX16" s="309" t="s">
        <v>87</v>
      </c>
      <c r="AY16" s="309"/>
      <c r="AZ16" s="309"/>
      <c r="BA16" s="309"/>
      <c r="BB16" s="309"/>
      <c r="BC16" s="309"/>
      <c r="BD16" s="298">
        <v>24</v>
      </c>
      <c r="BE16" s="298"/>
      <c r="BF16" s="298"/>
      <c r="BG16" s="298"/>
      <c r="BH16" s="188" t="s">
        <v>80</v>
      </c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90"/>
    </row>
    <row r="17" spans="1:82" ht="22.5" customHeight="1" x14ac:dyDescent="0.15">
      <c r="A17" s="147">
        <v>5</v>
      </c>
      <c r="B17" s="148"/>
      <c r="C17" s="148"/>
      <c r="D17" s="199" t="s">
        <v>55</v>
      </c>
      <c r="E17" s="200"/>
      <c r="F17" s="200"/>
      <c r="G17" s="200"/>
      <c r="H17" s="200"/>
      <c r="I17" s="200"/>
      <c r="J17" s="200"/>
      <c r="K17" s="201"/>
      <c r="L17" s="106" t="s">
        <v>30</v>
      </c>
      <c r="M17" s="106"/>
      <c r="N17" s="106"/>
      <c r="O17" s="106"/>
      <c r="P17" s="106"/>
      <c r="Q17" s="106"/>
      <c r="R17" s="106"/>
      <c r="S17" s="106"/>
      <c r="T17" s="199" t="s">
        <v>56</v>
      </c>
      <c r="U17" s="200"/>
      <c r="V17" s="200"/>
      <c r="W17" s="200"/>
      <c r="X17" s="200"/>
      <c r="Y17" s="200"/>
      <c r="Z17" s="200"/>
      <c r="AA17" s="201"/>
      <c r="AB17" s="151" t="s">
        <v>94</v>
      </c>
      <c r="AC17" s="152"/>
      <c r="AD17" s="152"/>
      <c r="AE17" s="153"/>
      <c r="AF17" s="299" t="s">
        <v>75</v>
      </c>
      <c r="AG17" s="300"/>
      <c r="AH17" s="300"/>
      <c r="AI17" s="301"/>
      <c r="AJ17" s="73">
        <v>3</v>
      </c>
      <c r="AK17" s="74"/>
      <c r="AL17" s="74"/>
      <c r="AM17" s="75"/>
      <c r="AN17" s="298" t="s">
        <v>81</v>
      </c>
      <c r="AO17" s="298"/>
      <c r="AP17" s="298"/>
      <c r="AQ17" s="298"/>
      <c r="AR17" s="298"/>
      <c r="AS17" s="298"/>
      <c r="AT17" s="298">
        <v>1</v>
      </c>
      <c r="AU17" s="298"/>
      <c r="AV17" s="298"/>
      <c r="AW17" s="298"/>
      <c r="AX17" s="298" t="s">
        <v>86</v>
      </c>
      <c r="AY17" s="298"/>
      <c r="AZ17" s="298"/>
      <c r="BA17" s="298"/>
      <c r="BB17" s="298"/>
      <c r="BC17" s="298"/>
      <c r="BD17" s="298">
        <v>1</v>
      </c>
      <c r="BE17" s="298"/>
      <c r="BF17" s="298"/>
      <c r="BG17" s="298"/>
      <c r="BH17" s="188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90"/>
    </row>
    <row r="18" spans="1:82" ht="22.5" customHeight="1" x14ac:dyDescent="0.15">
      <c r="A18" s="147">
        <v>6</v>
      </c>
      <c r="B18" s="148"/>
      <c r="C18" s="148"/>
      <c r="D18" s="199" t="s">
        <v>57</v>
      </c>
      <c r="E18" s="200"/>
      <c r="F18" s="200"/>
      <c r="G18" s="200"/>
      <c r="H18" s="200"/>
      <c r="I18" s="200"/>
      <c r="J18" s="200"/>
      <c r="K18" s="201"/>
      <c r="L18" s="106" t="s">
        <v>30</v>
      </c>
      <c r="M18" s="106"/>
      <c r="N18" s="106"/>
      <c r="O18" s="106"/>
      <c r="P18" s="106"/>
      <c r="Q18" s="106"/>
      <c r="R18" s="106"/>
      <c r="S18" s="106"/>
      <c r="T18" s="199" t="s">
        <v>58</v>
      </c>
      <c r="U18" s="200"/>
      <c r="V18" s="200"/>
      <c r="W18" s="200"/>
      <c r="X18" s="200"/>
      <c r="Y18" s="200"/>
      <c r="Z18" s="200"/>
      <c r="AA18" s="201"/>
      <c r="AB18" s="151" t="s">
        <v>94</v>
      </c>
      <c r="AC18" s="152"/>
      <c r="AD18" s="152"/>
      <c r="AE18" s="153"/>
      <c r="AF18" s="299" t="s">
        <v>75</v>
      </c>
      <c r="AG18" s="300"/>
      <c r="AH18" s="300"/>
      <c r="AI18" s="301"/>
      <c r="AJ18" s="73">
        <v>3</v>
      </c>
      <c r="AK18" s="74"/>
      <c r="AL18" s="74"/>
      <c r="AM18" s="75"/>
      <c r="AN18" s="298" t="s">
        <v>81</v>
      </c>
      <c r="AO18" s="298"/>
      <c r="AP18" s="298"/>
      <c r="AQ18" s="298"/>
      <c r="AR18" s="298"/>
      <c r="AS18" s="298"/>
      <c r="AT18" s="298">
        <v>1</v>
      </c>
      <c r="AU18" s="298"/>
      <c r="AV18" s="298"/>
      <c r="AW18" s="298"/>
      <c r="AX18" s="298" t="s">
        <v>86</v>
      </c>
      <c r="AY18" s="298"/>
      <c r="AZ18" s="298"/>
      <c r="BA18" s="298"/>
      <c r="BB18" s="298"/>
      <c r="BC18" s="298"/>
      <c r="BD18" s="298">
        <v>2</v>
      </c>
      <c r="BE18" s="298"/>
      <c r="BF18" s="298"/>
      <c r="BG18" s="298"/>
      <c r="BH18" s="188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90"/>
    </row>
    <row r="19" spans="1:82" ht="22.5" customHeight="1" x14ac:dyDescent="0.15">
      <c r="A19" s="158">
        <v>7</v>
      </c>
      <c r="B19" s="159"/>
      <c r="C19" s="159"/>
      <c r="D19" s="199" t="s">
        <v>59</v>
      </c>
      <c r="E19" s="200"/>
      <c r="F19" s="200"/>
      <c r="G19" s="200"/>
      <c r="H19" s="200"/>
      <c r="I19" s="200"/>
      <c r="J19" s="200"/>
      <c r="K19" s="201"/>
      <c r="L19" s="106" t="s">
        <v>30</v>
      </c>
      <c r="M19" s="106"/>
      <c r="N19" s="106"/>
      <c r="O19" s="106"/>
      <c r="P19" s="106"/>
      <c r="Q19" s="106"/>
      <c r="R19" s="106"/>
      <c r="S19" s="106"/>
      <c r="T19" s="199" t="s">
        <v>60</v>
      </c>
      <c r="U19" s="200"/>
      <c r="V19" s="200"/>
      <c r="W19" s="200"/>
      <c r="X19" s="200"/>
      <c r="Y19" s="200"/>
      <c r="Z19" s="200"/>
      <c r="AA19" s="201"/>
      <c r="AB19" s="151" t="s">
        <v>94</v>
      </c>
      <c r="AC19" s="152"/>
      <c r="AD19" s="152"/>
      <c r="AE19" s="153"/>
      <c r="AF19" s="299" t="s">
        <v>75</v>
      </c>
      <c r="AG19" s="300"/>
      <c r="AH19" s="300"/>
      <c r="AI19" s="301"/>
      <c r="AJ19" s="73">
        <v>2</v>
      </c>
      <c r="AK19" s="74"/>
      <c r="AL19" s="74"/>
      <c r="AM19" s="75"/>
      <c r="AN19" s="298" t="s">
        <v>81</v>
      </c>
      <c r="AO19" s="298"/>
      <c r="AP19" s="298"/>
      <c r="AQ19" s="298"/>
      <c r="AR19" s="298"/>
      <c r="AS19" s="298"/>
      <c r="AT19" s="298">
        <v>2</v>
      </c>
      <c r="AU19" s="298"/>
      <c r="AV19" s="298"/>
      <c r="AW19" s="298"/>
      <c r="AX19" s="298" t="s">
        <v>86</v>
      </c>
      <c r="AY19" s="298"/>
      <c r="AZ19" s="298"/>
      <c r="BA19" s="298"/>
      <c r="BB19" s="298"/>
      <c r="BC19" s="298"/>
      <c r="BD19" s="298">
        <v>3</v>
      </c>
      <c r="BE19" s="298"/>
      <c r="BF19" s="298"/>
      <c r="BG19" s="298"/>
      <c r="BH19" s="188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90"/>
      <c r="BX19" s="17" t="s">
        <v>22</v>
      </c>
      <c r="BY19" s="17" t="s">
        <v>23</v>
      </c>
      <c r="BZ19" s="17" t="s">
        <v>24</v>
      </c>
      <c r="CA19" s="17" t="s">
        <v>25</v>
      </c>
      <c r="CB19" s="17" t="s">
        <v>26</v>
      </c>
      <c r="CC19" s="17" t="s">
        <v>27</v>
      </c>
    </row>
    <row r="20" spans="1:82" ht="22.5" customHeight="1" x14ac:dyDescent="0.15">
      <c r="A20" s="158">
        <v>8</v>
      </c>
      <c r="B20" s="159"/>
      <c r="C20" s="159"/>
      <c r="D20" s="199" t="s">
        <v>61</v>
      </c>
      <c r="E20" s="200"/>
      <c r="F20" s="200"/>
      <c r="G20" s="200"/>
      <c r="H20" s="200"/>
      <c r="I20" s="200"/>
      <c r="J20" s="200"/>
      <c r="K20" s="201"/>
      <c r="L20" s="106" t="s">
        <v>30</v>
      </c>
      <c r="M20" s="106"/>
      <c r="N20" s="106"/>
      <c r="O20" s="106"/>
      <c r="P20" s="106"/>
      <c r="Q20" s="106"/>
      <c r="R20" s="106"/>
      <c r="S20" s="106"/>
      <c r="T20" s="199" t="s">
        <v>62</v>
      </c>
      <c r="U20" s="200"/>
      <c r="V20" s="200"/>
      <c r="W20" s="200"/>
      <c r="X20" s="200"/>
      <c r="Y20" s="200"/>
      <c r="Z20" s="200"/>
      <c r="AA20" s="201"/>
      <c r="AB20" s="151" t="s">
        <v>94</v>
      </c>
      <c r="AC20" s="152"/>
      <c r="AD20" s="152"/>
      <c r="AE20" s="153"/>
      <c r="AF20" s="299" t="s">
        <v>75</v>
      </c>
      <c r="AG20" s="300"/>
      <c r="AH20" s="300"/>
      <c r="AI20" s="301"/>
      <c r="AJ20" s="73">
        <v>2</v>
      </c>
      <c r="AK20" s="74"/>
      <c r="AL20" s="74"/>
      <c r="AM20" s="75"/>
      <c r="AN20" s="298" t="s">
        <v>81</v>
      </c>
      <c r="AO20" s="298"/>
      <c r="AP20" s="298"/>
      <c r="AQ20" s="298"/>
      <c r="AR20" s="298"/>
      <c r="AS20" s="298"/>
      <c r="AT20" s="298">
        <v>2</v>
      </c>
      <c r="AU20" s="298"/>
      <c r="AV20" s="298"/>
      <c r="AW20" s="298"/>
      <c r="AX20" s="298" t="s">
        <v>86</v>
      </c>
      <c r="AY20" s="298"/>
      <c r="AZ20" s="298"/>
      <c r="BA20" s="298"/>
      <c r="BB20" s="298"/>
      <c r="BC20" s="298"/>
      <c r="BD20" s="298">
        <v>4</v>
      </c>
      <c r="BE20" s="298"/>
      <c r="BF20" s="298"/>
      <c r="BG20" s="298"/>
      <c r="BH20" s="188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90"/>
    </row>
    <row r="21" spans="1:82" ht="22.5" customHeight="1" x14ac:dyDescent="0.15">
      <c r="A21" s="147">
        <v>9</v>
      </c>
      <c r="B21" s="148"/>
      <c r="C21" s="148"/>
      <c r="D21" s="199"/>
      <c r="E21" s="200"/>
      <c r="F21" s="200"/>
      <c r="G21" s="200"/>
      <c r="H21" s="200"/>
      <c r="I21" s="200"/>
      <c r="J21" s="200"/>
      <c r="K21" s="201"/>
      <c r="L21" s="106"/>
      <c r="M21" s="106"/>
      <c r="N21" s="106"/>
      <c r="O21" s="106"/>
      <c r="P21" s="106"/>
      <c r="Q21" s="106"/>
      <c r="R21" s="106"/>
      <c r="S21" s="106"/>
      <c r="T21" s="199"/>
      <c r="U21" s="200"/>
      <c r="V21" s="200"/>
      <c r="W21" s="200"/>
      <c r="X21" s="200"/>
      <c r="Y21" s="200"/>
      <c r="Z21" s="200"/>
      <c r="AA21" s="201"/>
      <c r="AB21" s="73"/>
      <c r="AC21" s="74"/>
      <c r="AD21" s="74"/>
      <c r="AE21" s="75"/>
      <c r="AF21" s="299"/>
      <c r="AG21" s="300"/>
      <c r="AH21" s="300"/>
      <c r="AI21" s="301"/>
      <c r="AJ21" s="73"/>
      <c r="AK21" s="74"/>
      <c r="AL21" s="74"/>
      <c r="AM21" s="75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8"/>
      <c r="BD21" s="298"/>
      <c r="BE21" s="298"/>
      <c r="BF21" s="298"/>
      <c r="BG21" s="298"/>
      <c r="BH21" s="188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90"/>
      <c r="BW21" s="17" t="s">
        <v>43</v>
      </c>
      <c r="BX21" s="17" t="s">
        <v>24</v>
      </c>
      <c r="BY21" s="17" t="s">
        <v>26</v>
      </c>
      <c r="BZ21" s="17">
        <v>1</v>
      </c>
      <c r="CA21" s="17">
        <v>1</v>
      </c>
      <c r="CB21" s="17">
        <v>1</v>
      </c>
      <c r="CC21" s="17">
        <v>1</v>
      </c>
      <c r="CD21" s="17">
        <v>0</v>
      </c>
    </row>
    <row r="22" spans="1:82" ht="22.5" customHeight="1" x14ac:dyDescent="0.15">
      <c r="A22" s="147">
        <v>10</v>
      </c>
      <c r="B22" s="148"/>
      <c r="C22" s="148"/>
      <c r="D22" s="199"/>
      <c r="E22" s="200"/>
      <c r="F22" s="200"/>
      <c r="G22" s="200"/>
      <c r="H22" s="200"/>
      <c r="I22" s="200"/>
      <c r="J22" s="200"/>
      <c r="K22" s="201"/>
      <c r="L22" s="106"/>
      <c r="M22" s="106"/>
      <c r="N22" s="106"/>
      <c r="O22" s="106"/>
      <c r="P22" s="106"/>
      <c r="Q22" s="106"/>
      <c r="R22" s="106"/>
      <c r="S22" s="106"/>
      <c r="T22" s="199"/>
      <c r="U22" s="200"/>
      <c r="V22" s="200"/>
      <c r="W22" s="200"/>
      <c r="X22" s="200"/>
      <c r="Y22" s="200"/>
      <c r="Z22" s="200"/>
      <c r="AA22" s="201"/>
      <c r="AB22" s="73"/>
      <c r="AC22" s="74"/>
      <c r="AD22" s="74"/>
      <c r="AE22" s="75"/>
      <c r="AF22" s="299"/>
      <c r="AG22" s="300"/>
      <c r="AH22" s="300"/>
      <c r="AI22" s="301"/>
      <c r="AJ22" s="73"/>
      <c r="AK22" s="74"/>
      <c r="AL22" s="74"/>
      <c r="AM22" s="75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188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90"/>
      <c r="BX22" s="17" t="s">
        <v>25</v>
      </c>
      <c r="BY22" s="17" t="s">
        <v>27</v>
      </c>
      <c r="BZ22" s="17">
        <v>2</v>
      </c>
      <c r="CA22" s="17">
        <v>2</v>
      </c>
      <c r="CB22" s="17">
        <v>2</v>
      </c>
      <c r="CC22" s="17">
        <v>2</v>
      </c>
      <c r="CD22" s="17">
        <v>1</v>
      </c>
    </row>
    <row r="23" spans="1:82" ht="22.5" customHeight="1" x14ac:dyDescent="0.15">
      <c r="A23" s="158">
        <v>11</v>
      </c>
      <c r="B23" s="159"/>
      <c r="C23" s="159"/>
      <c r="D23" s="199"/>
      <c r="E23" s="200"/>
      <c r="F23" s="200"/>
      <c r="G23" s="200"/>
      <c r="H23" s="200"/>
      <c r="I23" s="200"/>
      <c r="J23" s="200"/>
      <c r="K23" s="201"/>
      <c r="L23" s="106"/>
      <c r="M23" s="106"/>
      <c r="N23" s="106"/>
      <c r="O23" s="106"/>
      <c r="P23" s="106"/>
      <c r="Q23" s="106"/>
      <c r="R23" s="106"/>
      <c r="S23" s="106"/>
      <c r="T23" s="199"/>
      <c r="U23" s="200"/>
      <c r="V23" s="200"/>
      <c r="W23" s="200"/>
      <c r="X23" s="200"/>
      <c r="Y23" s="200"/>
      <c r="Z23" s="200"/>
      <c r="AA23" s="201"/>
      <c r="AB23" s="73"/>
      <c r="AC23" s="74"/>
      <c r="AD23" s="74"/>
      <c r="AE23" s="75"/>
      <c r="AF23" s="299"/>
      <c r="AG23" s="300"/>
      <c r="AH23" s="300"/>
      <c r="AI23" s="301"/>
      <c r="AJ23" s="73"/>
      <c r="AK23" s="74"/>
      <c r="AL23" s="74"/>
      <c r="AM23" s="75"/>
      <c r="AN23" s="298"/>
      <c r="AO23" s="298"/>
      <c r="AP23" s="298"/>
      <c r="AQ23" s="298"/>
      <c r="AR23" s="298"/>
      <c r="AS23" s="298"/>
      <c r="AT23" s="298"/>
      <c r="AU23" s="298"/>
      <c r="AV23" s="298"/>
      <c r="AW23" s="298"/>
      <c r="AX23" s="298"/>
      <c r="AY23" s="298"/>
      <c r="AZ23" s="298"/>
      <c r="BA23" s="298"/>
      <c r="BB23" s="298"/>
      <c r="BC23" s="298"/>
      <c r="BD23" s="298"/>
      <c r="BE23" s="298"/>
      <c r="BF23" s="298"/>
      <c r="BG23" s="298"/>
      <c r="BH23" s="188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90"/>
      <c r="BZ23" s="17">
        <v>3</v>
      </c>
      <c r="CB23" s="17">
        <v>3</v>
      </c>
      <c r="CC23" s="17">
        <v>3</v>
      </c>
      <c r="CD23" s="17">
        <v>2</v>
      </c>
    </row>
    <row r="24" spans="1:82" ht="22.5" customHeight="1" x14ac:dyDescent="0.15">
      <c r="A24" s="147">
        <v>12</v>
      </c>
      <c r="B24" s="148"/>
      <c r="C24" s="148"/>
      <c r="D24" s="199"/>
      <c r="E24" s="200"/>
      <c r="F24" s="200"/>
      <c r="G24" s="200"/>
      <c r="H24" s="200"/>
      <c r="I24" s="200"/>
      <c r="J24" s="200"/>
      <c r="K24" s="201"/>
      <c r="L24" s="106"/>
      <c r="M24" s="106"/>
      <c r="N24" s="106"/>
      <c r="O24" s="106"/>
      <c r="P24" s="106"/>
      <c r="Q24" s="106"/>
      <c r="R24" s="106"/>
      <c r="S24" s="106"/>
      <c r="T24" s="199"/>
      <c r="U24" s="200"/>
      <c r="V24" s="200"/>
      <c r="W24" s="200"/>
      <c r="X24" s="200"/>
      <c r="Y24" s="200"/>
      <c r="Z24" s="200"/>
      <c r="AA24" s="201"/>
      <c r="AB24" s="73"/>
      <c r="AC24" s="74"/>
      <c r="AD24" s="74"/>
      <c r="AE24" s="75"/>
      <c r="AF24" s="299"/>
      <c r="AG24" s="300"/>
      <c r="AH24" s="300"/>
      <c r="AI24" s="301"/>
      <c r="AJ24" s="73"/>
      <c r="AK24" s="74"/>
      <c r="AL24" s="74"/>
      <c r="AM24" s="75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188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90"/>
      <c r="BZ24" s="17">
        <v>4</v>
      </c>
      <c r="CB24" s="17">
        <v>4</v>
      </c>
      <c r="CC24" s="17">
        <v>4</v>
      </c>
      <c r="CD24" s="17">
        <v>3</v>
      </c>
    </row>
    <row r="25" spans="1:82" ht="22.5" customHeight="1" x14ac:dyDescent="0.15">
      <c r="A25" s="147">
        <v>13</v>
      </c>
      <c r="B25" s="148"/>
      <c r="C25" s="148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99"/>
      <c r="U25" s="200"/>
      <c r="V25" s="200"/>
      <c r="W25" s="200"/>
      <c r="X25" s="200"/>
      <c r="Y25" s="200"/>
      <c r="Z25" s="200"/>
      <c r="AA25" s="201"/>
      <c r="AB25" s="73"/>
      <c r="AC25" s="74"/>
      <c r="AD25" s="74"/>
      <c r="AE25" s="75"/>
      <c r="AF25" s="299"/>
      <c r="AG25" s="300"/>
      <c r="AH25" s="300"/>
      <c r="AI25" s="301"/>
      <c r="AJ25" s="73"/>
      <c r="AK25" s="74"/>
      <c r="AL25" s="74"/>
      <c r="AM25" s="75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  <c r="AY25" s="298"/>
      <c r="AZ25" s="298"/>
      <c r="BA25" s="298"/>
      <c r="BB25" s="298"/>
      <c r="BC25" s="298"/>
      <c r="BD25" s="298"/>
      <c r="BE25" s="298"/>
      <c r="BF25" s="298"/>
      <c r="BG25" s="298"/>
      <c r="BH25" s="188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90"/>
      <c r="CB25" s="17">
        <v>5</v>
      </c>
      <c r="CD25" s="17">
        <v>4</v>
      </c>
    </row>
    <row r="26" spans="1:82" ht="22.5" customHeight="1" x14ac:dyDescent="0.15">
      <c r="A26" s="158">
        <v>14</v>
      </c>
      <c r="B26" s="159"/>
      <c r="C26" s="159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99"/>
      <c r="U26" s="200"/>
      <c r="V26" s="200"/>
      <c r="W26" s="200"/>
      <c r="X26" s="200"/>
      <c r="Y26" s="200"/>
      <c r="Z26" s="200"/>
      <c r="AA26" s="201"/>
      <c r="AB26" s="73"/>
      <c r="AC26" s="74"/>
      <c r="AD26" s="74"/>
      <c r="AE26" s="75"/>
      <c r="AF26" s="299"/>
      <c r="AG26" s="300"/>
      <c r="AH26" s="300"/>
      <c r="AI26" s="301"/>
      <c r="AJ26" s="73"/>
      <c r="AK26" s="74"/>
      <c r="AL26" s="74"/>
      <c r="AM26" s="75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188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90"/>
      <c r="CB26" s="17">
        <v>6</v>
      </c>
      <c r="CD26" s="17">
        <v>5</v>
      </c>
    </row>
    <row r="27" spans="1:82" ht="22.5" customHeight="1" x14ac:dyDescent="0.15">
      <c r="A27" s="158">
        <v>15</v>
      </c>
      <c r="B27" s="159"/>
      <c r="C27" s="159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99"/>
      <c r="U27" s="200"/>
      <c r="V27" s="200"/>
      <c r="W27" s="200"/>
      <c r="X27" s="200"/>
      <c r="Y27" s="200"/>
      <c r="Z27" s="200"/>
      <c r="AA27" s="201"/>
      <c r="AB27" s="73"/>
      <c r="AC27" s="74"/>
      <c r="AD27" s="74"/>
      <c r="AE27" s="75"/>
      <c r="AF27" s="299"/>
      <c r="AG27" s="300"/>
      <c r="AH27" s="300"/>
      <c r="AI27" s="301"/>
      <c r="AJ27" s="73"/>
      <c r="AK27" s="74"/>
      <c r="AL27" s="74"/>
      <c r="AM27" s="75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188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90"/>
      <c r="CB27" s="17">
        <v>7</v>
      </c>
      <c r="CD27" s="17">
        <v>6</v>
      </c>
    </row>
    <row r="28" spans="1:82" ht="22.5" customHeight="1" x14ac:dyDescent="0.15">
      <c r="A28" s="147">
        <v>16</v>
      </c>
      <c r="B28" s="148"/>
      <c r="C28" s="1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99"/>
      <c r="U28" s="200"/>
      <c r="V28" s="200"/>
      <c r="W28" s="200"/>
      <c r="X28" s="200"/>
      <c r="Y28" s="200"/>
      <c r="Z28" s="200"/>
      <c r="AA28" s="201"/>
      <c r="AB28" s="73"/>
      <c r="AC28" s="74"/>
      <c r="AD28" s="74"/>
      <c r="AE28" s="75"/>
      <c r="AF28" s="299"/>
      <c r="AG28" s="300"/>
      <c r="AH28" s="300"/>
      <c r="AI28" s="301"/>
      <c r="AJ28" s="73"/>
      <c r="AK28" s="74"/>
      <c r="AL28" s="74"/>
      <c r="AM28" s="75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188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90"/>
      <c r="CB28" s="17">
        <v>8</v>
      </c>
      <c r="CD28" s="17">
        <v>7</v>
      </c>
    </row>
    <row r="29" spans="1:82" ht="22.5" customHeight="1" x14ac:dyDescent="0.15">
      <c r="A29" s="147">
        <v>17</v>
      </c>
      <c r="B29" s="148"/>
      <c r="C29" s="148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99"/>
      <c r="U29" s="200"/>
      <c r="V29" s="200"/>
      <c r="W29" s="200"/>
      <c r="X29" s="200"/>
      <c r="Y29" s="200"/>
      <c r="Z29" s="200"/>
      <c r="AA29" s="201"/>
      <c r="AB29" s="73"/>
      <c r="AC29" s="74"/>
      <c r="AD29" s="74"/>
      <c r="AE29" s="75"/>
      <c r="AF29" s="299"/>
      <c r="AG29" s="300"/>
      <c r="AH29" s="300"/>
      <c r="AI29" s="301"/>
      <c r="AJ29" s="73"/>
      <c r="AK29" s="74"/>
      <c r="AL29" s="74"/>
      <c r="AM29" s="75"/>
      <c r="AN29" s="298"/>
      <c r="AO29" s="298"/>
      <c r="AP29" s="298"/>
      <c r="AQ29" s="298"/>
      <c r="AR29" s="298"/>
      <c r="AS29" s="298"/>
      <c r="AT29" s="298"/>
      <c r="AU29" s="298"/>
      <c r="AV29" s="298"/>
      <c r="AW29" s="298"/>
      <c r="AX29" s="298"/>
      <c r="AY29" s="298"/>
      <c r="AZ29" s="298"/>
      <c r="BA29" s="298"/>
      <c r="BB29" s="298"/>
      <c r="BC29" s="298"/>
      <c r="BD29" s="298"/>
      <c r="BE29" s="298"/>
      <c r="BF29" s="298"/>
      <c r="BG29" s="298"/>
      <c r="BH29" s="188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90"/>
      <c r="CD29" s="17">
        <v>8</v>
      </c>
    </row>
    <row r="30" spans="1:82" ht="22.5" customHeight="1" x14ac:dyDescent="0.15">
      <c r="A30" s="158">
        <v>18</v>
      </c>
      <c r="B30" s="159"/>
      <c r="C30" s="159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99"/>
      <c r="U30" s="200"/>
      <c r="V30" s="200"/>
      <c r="W30" s="200"/>
      <c r="X30" s="200"/>
      <c r="Y30" s="200"/>
      <c r="Z30" s="200"/>
      <c r="AA30" s="201"/>
      <c r="AB30" s="73"/>
      <c r="AC30" s="74"/>
      <c r="AD30" s="74"/>
      <c r="AE30" s="75"/>
      <c r="AF30" s="299"/>
      <c r="AG30" s="300"/>
      <c r="AH30" s="300"/>
      <c r="AI30" s="301"/>
      <c r="AJ30" s="73"/>
      <c r="AK30" s="74"/>
      <c r="AL30" s="74"/>
      <c r="AM30" s="75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88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90"/>
      <c r="CD30" s="17">
        <v>9</v>
      </c>
    </row>
    <row r="31" spans="1:82" ht="22.5" customHeight="1" x14ac:dyDescent="0.15">
      <c r="A31" s="147">
        <v>19</v>
      </c>
      <c r="B31" s="148"/>
      <c r="C31" s="1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99"/>
      <c r="U31" s="200"/>
      <c r="V31" s="200"/>
      <c r="W31" s="200"/>
      <c r="X31" s="200"/>
      <c r="Y31" s="200"/>
      <c r="Z31" s="200"/>
      <c r="AA31" s="201"/>
      <c r="AB31" s="73"/>
      <c r="AC31" s="74"/>
      <c r="AD31" s="74"/>
      <c r="AE31" s="75"/>
      <c r="AF31" s="299"/>
      <c r="AG31" s="300"/>
      <c r="AH31" s="300"/>
      <c r="AI31" s="301"/>
      <c r="AJ31" s="73"/>
      <c r="AK31" s="74"/>
      <c r="AL31" s="74"/>
      <c r="AM31" s="75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188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90"/>
      <c r="CD31" s="17">
        <v>10</v>
      </c>
    </row>
    <row r="32" spans="1:82" ht="22.5" customHeight="1" x14ac:dyDescent="0.15">
      <c r="A32" s="147">
        <v>20</v>
      </c>
      <c r="B32" s="148"/>
      <c r="C32" s="148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99"/>
      <c r="U32" s="200"/>
      <c r="V32" s="200"/>
      <c r="W32" s="200"/>
      <c r="X32" s="200"/>
      <c r="Y32" s="200"/>
      <c r="Z32" s="200"/>
      <c r="AA32" s="201"/>
      <c r="AB32" s="73"/>
      <c r="AC32" s="74"/>
      <c r="AD32" s="74"/>
      <c r="AE32" s="75"/>
      <c r="AF32" s="299"/>
      <c r="AG32" s="300"/>
      <c r="AH32" s="300"/>
      <c r="AI32" s="301"/>
      <c r="AJ32" s="73"/>
      <c r="AK32" s="74"/>
      <c r="AL32" s="74"/>
      <c r="AM32" s="75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188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90"/>
      <c r="CD32" s="17">
        <v>11</v>
      </c>
    </row>
    <row r="33" spans="1:82" ht="22.5" customHeight="1" x14ac:dyDescent="0.15">
      <c r="A33" s="276" t="s">
        <v>28</v>
      </c>
      <c r="B33" s="276"/>
      <c r="C33" s="276"/>
      <c r="D33" s="277" t="s">
        <v>29</v>
      </c>
      <c r="E33" s="277"/>
      <c r="F33" s="277"/>
      <c r="G33" s="277"/>
      <c r="H33" s="277"/>
      <c r="I33" s="277"/>
      <c r="J33" s="277"/>
      <c r="K33" s="277"/>
      <c r="L33" s="277" t="s">
        <v>30</v>
      </c>
      <c r="M33" s="277"/>
      <c r="N33" s="277"/>
      <c r="O33" s="277"/>
      <c r="P33" s="277"/>
      <c r="Q33" s="277"/>
      <c r="R33" s="277"/>
      <c r="S33" s="277"/>
      <c r="T33" s="120" t="s">
        <v>108</v>
      </c>
      <c r="U33" s="121"/>
      <c r="V33" s="121"/>
      <c r="W33" s="121"/>
      <c r="X33" s="121"/>
      <c r="Y33" s="121"/>
      <c r="Z33" s="121"/>
      <c r="AA33" s="122"/>
      <c r="AB33" s="87" t="s">
        <v>93</v>
      </c>
      <c r="AC33" s="88"/>
      <c r="AD33" s="88"/>
      <c r="AE33" s="89"/>
      <c r="AF33" s="278" t="s">
        <v>109</v>
      </c>
      <c r="AG33" s="278"/>
      <c r="AH33" s="278"/>
      <c r="AI33" s="278"/>
      <c r="AJ33" s="282">
        <v>32</v>
      </c>
      <c r="AK33" s="283"/>
      <c r="AL33" s="283"/>
      <c r="AM33" s="284"/>
      <c r="AN33" s="279" t="s">
        <v>82</v>
      </c>
      <c r="AO33" s="280"/>
      <c r="AP33" s="280"/>
      <c r="AQ33" s="280"/>
      <c r="AR33" s="280"/>
      <c r="AS33" s="281"/>
      <c r="AT33" s="279">
        <v>21</v>
      </c>
      <c r="AU33" s="280"/>
      <c r="AV33" s="280"/>
      <c r="AW33" s="281"/>
      <c r="AX33" s="276" t="s">
        <v>87</v>
      </c>
      <c r="AY33" s="276"/>
      <c r="AZ33" s="276"/>
      <c r="BA33" s="276"/>
      <c r="BB33" s="276"/>
      <c r="BC33" s="276"/>
      <c r="BD33" s="276">
        <v>21</v>
      </c>
      <c r="BE33" s="276"/>
      <c r="BF33" s="276"/>
      <c r="BG33" s="276"/>
      <c r="BH33" s="120" t="s">
        <v>77</v>
      </c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2"/>
      <c r="CD33" s="17">
        <v>12</v>
      </c>
    </row>
    <row r="34" spans="1:82" ht="22.5" customHeight="1" x14ac:dyDescent="0.15">
      <c r="A34" s="276" t="s">
        <v>31</v>
      </c>
      <c r="B34" s="276"/>
      <c r="C34" s="276"/>
      <c r="D34" s="277" t="s">
        <v>29</v>
      </c>
      <c r="E34" s="277"/>
      <c r="F34" s="277"/>
      <c r="G34" s="277"/>
      <c r="H34" s="277"/>
      <c r="I34" s="277"/>
      <c r="J34" s="277"/>
      <c r="K34" s="277"/>
      <c r="L34" s="277" t="s">
        <v>32</v>
      </c>
      <c r="M34" s="277"/>
      <c r="N34" s="277"/>
      <c r="O34" s="277"/>
      <c r="P34" s="277"/>
      <c r="Q34" s="277"/>
      <c r="R34" s="277"/>
      <c r="S34" s="277"/>
      <c r="T34" s="120" t="s">
        <v>110</v>
      </c>
      <c r="U34" s="121"/>
      <c r="V34" s="121"/>
      <c r="W34" s="121"/>
      <c r="X34" s="121"/>
      <c r="Y34" s="121"/>
      <c r="Z34" s="121"/>
      <c r="AA34" s="122"/>
      <c r="AB34" s="87" t="s">
        <v>94</v>
      </c>
      <c r="AC34" s="88"/>
      <c r="AD34" s="88"/>
      <c r="AE34" s="89"/>
      <c r="AF34" s="278" t="s">
        <v>111</v>
      </c>
      <c r="AG34" s="278"/>
      <c r="AH34" s="278"/>
      <c r="AI34" s="278"/>
      <c r="AJ34" s="204">
        <v>3</v>
      </c>
      <c r="AK34" s="205"/>
      <c r="AL34" s="205"/>
      <c r="AM34" s="206"/>
      <c r="AN34" s="87" t="s">
        <v>81</v>
      </c>
      <c r="AO34" s="88"/>
      <c r="AP34" s="88"/>
      <c r="AQ34" s="88"/>
      <c r="AR34" s="88"/>
      <c r="AS34" s="89"/>
      <c r="AT34" s="87">
        <v>1</v>
      </c>
      <c r="AU34" s="88"/>
      <c r="AV34" s="88"/>
      <c r="AW34" s="89"/>
      <c r="AX34" s="276" t="s">
        <v>86</v>
      </c>
      <c r="AY34" s="276"/>
      <c r="AZ34" s="276"/>
      <c r="BA34" s="276"/>
      <c r="BB34" s="276"/>
      <c r="BC34" s="276"/>
      <c r="BD34" s="276">
        <v>1</v>
      </c>
      <c r="BE34" s="276"/>
      <c r="BF34" s="276"/>
      <c r="BG34" s="276"/>
      <c r="BH34" s="120" t="s">
        <v>96</v>
      </c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2"/>
      <c r="CD34" s="17">
        <v>13</v>
      </c>
    </row>
    <row r="35" spans="1:82" ht="22.5" customHeight="1" x14ac:dyDescent="0.15">
      <c r="A35" s="276" t="s">
        <v>73</v>
      </c>
      <c r="B35" s="276"/>
      <c r="C35" s="276"/>
      <c r="D35" s="277" t="s">
        <v>29</v>
      </c>
      <c r="E35" s="277"/>
      <c r="F35" s="277"/>
      <c r="G35" s="277"/>
      <c r="H35" s="277"/>
      <c r="I35" s="277"/>
      <c r="J35" s="277"/>
      <c r="K35" s="277"/>
      <c r="L35" s="277" t="s">
        <v>74</v>
      </c>
      <c r="M35" s="277"/>
      <c r="N35" s="277"/>
      <c r="O35" s="277"/>
      <c r="P35" s="277"/>
      <c r="Q35" s="277"/>
      <c r="R35" s="277"/>
      <c r="S35" s="277"/>
      <c r="T35" s="120" t="s">
        <v>112</v>
      </c>
      <c r="U35" s="121"/>
      <c r="V35" s="121"/>
      <c r="W35" s="121"/>
      <c r="X35" s="121"/>
      <c r="Y35" s="121"/>
      <c r="Z35" s="121"/>
      <c r="AA35" s="122"/>
      <c r="AB35" s="87" t="s">
        <v>95</v>
      </c>
      <c r="AC35" s="88"/>
      <c r="AD35" s="88"/>
      <c r="AE35" s="89"/>
      <c r="AF35" s="278" t="s">
        <v>107</v>
      </c>
      <c r="AG35" s="278"/>
      <c r="AH35" s="278"/>
      <c r="AI35" s="278"/>
      <c r="AJ35" s="204">
        <v>2</v>
      </c>
      <c r="AK35" s="205"/>
      <c r="AL35" s="205"/>
      <c r="AM35" s="206"/>
      <c r="AN35" s="87" t="s">
        <v>81</v>
      </c>
      <c r="AO35" s="88"/>
      <c r="AP35" s="88"/>
      <c r="AQ35" s="88"/>
      <c r="AR35" s="88"/>
      <c r="AS35" s="89"/>
      <c r="AT35" s="87">
        <v>1</v>
      </c>
      <c r="AU35" s="88"/>
      <c r="AV35" s="88"/>
      <c r="AW35" s="89"/>
      <c r="AX35" s="276" t="s">
        <v>86</v>
      </c>
      <c r="AY35" s="276"/>
      <c r="AZ35" s="276"/>
      <c r="BA35" s="276"/>
      <c r="BB35" s="276"/>
      <c r="BC35" s="276"/>
      <c r="BD35" s="276">
        <v>2</v>
      </c>
      <c r="BE35" s="276"/>
      <c r="BF35" s="276"/>
      <c r="BG35" s="276"/>
      <c r="BH35" s="120" t="s">
        <v>96</v>
      </c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2"/>
      <c r="CD35" s="17">
        <v>14</v>
      </c>
    </row>
    <row r="36" spans="1:82" x14ac:dyDescent="0.15">
      <c r="A36" s="303" t="s">
        <v>33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CD36" s="17">
        <v>15</v>
      </c>
    </row>
    <row r="37" spans="1:82" x14ac:dyDescent="0.15">
      <c r="A37" s="289" t="s">
        <v>123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289" t="s">
        <v>116</v>
      </c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CD37" s="17">
        <v>16</v>
      </c>
    </row>
    <row r="38" spans="1:82" x14ac:dyDescent="0.15">
      <c r="A38" s="289" t="s">
        <v>34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289" t="s">
        <v>35</v>
      </c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CD38" s="17">
        <v>17</v>
      </c>
    </row>
    <row r="39" spans="1:82" ht="20.25" customHeight="1" x14ac:dyDescent="0.15">
      <c r="A39" s="86" t="s">
        <v>98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CD39" s="17">
        <v>18</v>
      </c>
    </row>
    <row r="40" spans="1:82" ht="6.75" customHeight="1" x14ac:dyDescent="0.1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CD40" s="17">
        <v>19</v>
      </c>
    </row>
    <row r="41" spans="1:82" ht="18.75" customHeight="1" x14ac:dyDescent="0.15">
      <c r="B41" s="119" t="s">
        <v>36</v>
      </c>
      <c r="C41" s="119"/>
      <c r="D41" s="119"/>
      <c r="E41" s="119"/>
      <c r="F41" s="118">
        <v>21</v>
      </c>
      <c r="G41" s="118"/>
      <c r="H41" s="118"/>
      <c r="I41" s="117" t="s">
        <v>37</v>
      </c>
      <c r="J41" s="117"/>
      <c r="K41" s="117"/>
      <c r="L41" s="118">
        <v>10</v>
      </c>
      <c r="M41" s="118"/>
      <c r="N41" s="118"/>
      <c r="O41" s="117" t="s">
        <v>38</v>
      </c>
      <c r="P41" s="117"/>
      <c r="Q41" s="117"/>
      <c r="R41" s="118">
        <v>6</v>
      </c>
      <c r="S41" s="118"/>
      <c r="T41" s="118"/>
      <c r="U41" s="161" t="s">
        <v>39</v>
      </c>
      <c r="V41" s="161"/>
      <c r="W41" s="161"/>
      <c r="CD41" s="17">
        <v>20</v>
      </c>
    </row>
    <row r="42" spans="1:82" ht="3.75" customHeight="1" x14ac:dyDescent="0.15">
      <c r="A42" s="7"/>
      <c r="B42" s="19"/>
      <c r="C42" s="19"/>
      <c r="D42" s="19"/>
      <c r="E42" s="19"/>
      <c r="F42" s="20"/>
      <c r="G42" s="20"/>
      <c r="H42" s="20"/>
      <c r="I42" s="21"/>
      <c r="J42" s="21"/>
      <c r="K42" s="21"/>
      <c r="L42" s="20"/>
      <c r="M42" s="20"/>
      <c r="N42" s="20"/>
      <c r="O42" s="21"/>
      <c r="P42" s="21"/>
      <c r="Q42" s="21"/>
      <c r="R42" s="20"/>
      <c r="S42" s="20"/>
      <c r="T42" s="20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CD42" s="17">
        <v>21</v>
      </c>
    </row>
    <row r="43" spans="1:82" ht="12.75" customHeight="1" x14ac:dyDescent="0.15">
      <c r="B43" s="22"/>
      <c r="C43" s="22"/>
      <c r="D43" s="22"/>
      <c r="E43" s="22"/>
      <c r="F43" s="22"/>
      <c r="G43" s="110" t="s">
        <v>66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6" t="s">
        <v>40</v>
      </c>
      <c r="AJ43" s="116"/>
      <c r="AK43" s="116"/>
      <c r="AL43" s="116"/>
      <c r="AO43" s="114" t="s">
        <v>41</v>
      </c>
      <c r="AP43" s="114"/>
      <c r="AQ43" s="114"/>
      <c r="AR43" s="114"/>
      <c r="AS43" s="112" t="s">
        <v>67</v>
      </c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4" t="s">
        <v>42</v>
      </c>
      <c r="BP43" s="114"/>
      <c r="BQ43" s="114"/>
      <c r="BR43" s="114"/>
      <c r="CD43" s="17">
        <v>22</v>
      </c>
    </row>
    <row r="44" spans="1:82" x14ac:dyDescent="0.15">
      <c r="B44" s="22"/>
      <c r="C44" s="22"/>
      <c r="D44" s="22"/>
      <c r="E44" s="22"/>
      <c r="F44" s="22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7"/>
      <c r="AJ44" s="117"/>
      <c r="AK44" s="117"/>
      <c r="AL44" s="117"/>
      <c r="AO44" s="115"/>
      <c r="AP44" s="115"/>
      <c r="AQ44" s="115"/>
      <c r="AR44" s="115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5"/>
      <c r="BP44" s="115"/>
      <c r="BQ44" s="115"/>
      <c r="BR44" s="115"/>
      <c r="CD44" s="17">
        <v>23</v>
      </c>
    </row>
    <row r="45" spans="1:82" x14ac:dyDescent="0.15">
      <c r="CD45" s="17">
        <v>24</v>
      </c>
    </row>
    <row r="46" spans="1:82" x14ac:dyDescent="0.15">
      <c r="CD46" s="17">
        <v>25</v>
      </c>
    </row>
    <row r="47" spans="1:82" x14ac:dyDescent="0.15">
      <c r="CD47" s="17">
        <v>26</v>
      </c>
    </row>
    <row r="48" spans="1:82" x14ac:dyDescent="0.15">
      <c r="CD48" s="17">
        <v>27</v>
      </c>
    </row>
    <row r="49" spans="82:82" x14ac:dyDescent="0.15">
      <c r="CD49" s="17">
        <v>28</v>
      </c>
    </row>
    <row r="50" spans="82:82" x14ac:dyDescent="0.15">
      <c r="CD50" s="17">
        <v>29</v>
      </c>
    </row>
    <row r="51" spans="82:82" x14ac:dyDescent="0.15">
      <c r="CD51" s="17">
        <v>30</v>
      </c>
    </row>
    <row r="52" spans="82:82" x14ac:dyDescent="0.15">
      <c r="CD52" s="17">
        <v>31</v>
      </c>
    </row>
    <row r="53" spans="82:82" x14ac:dyDescent="0.15">
      <c r="CD53" s="17">
        <v>32</v>
      </c>
    </row>
    <row r="54" spans="82:82" x14ac:dyDescent="0.15">
      <c r="CD54" s="17">
        <v>33</v>
      </c>
    </row>
    <row r="55" spans="82:82" x14ac:dyDescent="0.15">
      <c r="CD55" s="17">
        <v>34</v>
      </c>
    </row>
    <row r="56" spans="82:82" x14ac:dyDescent="0.15">
      <c r="CD56" s="17">
        <v>35</v>
      </c>
    </row>
    <row r="57" spans="82:82" x14ac:dyDescent="0.15">
      <c r="CD57" s="17">
        <v>36</v>
      </c>
    </row>
    <row r="58" spans="82:82" x14ac:dyDescent="0.15">
      <c r="CD58" s="17">
        <v>37</v>
      </c>
    </row>
    <row r="59" spans="82:82" x14ac:dyDescent="0.15">
      <c r="CD59" s="17">
        <v>38</v>
      </c>
    </row>
    <row r="60" spans="82:82" x14ac:dyDescent="0.15">
      <c r="CD60" s="17">
        <v>39</v>
      </c>
    </row>
    <row r="61" spans="82:82" x14ac:dyDescent="0.15">
      <c r="CD61" s="17">
        <v>40</v>
      </c>
    </row>
  </sheetData>
  <mergeCells count="361">
    <mergeCell ref="T11:AA12"/>
    <mergeCell ref="L7:AM7"/>
    <mergeCell ref="L8:AU8"/>
    <mergeCell ref="AV8:BB8"/>
    <mergeCell ref="AB32:AE32"/>
    <mergeCell ref="BE2:BF2"/>
    <mergeCell ref="AN14:AS14"/>
    <mergeCell ref="AJ30:AM30"/>
    <mergeCell ref="AJ31:AM31"/>
    <mergeCell ref="AJ32:AM32"/>
    <mergeCell ref="AJ14:AM14"/>
    <mergeCell ref="AJ16:AM16"/>
    <mergeCell ref="AT30:AW30"/>
    <mergeCell ref="AT31:AW31"/>
    <mergeCell ref="AT29:AW29"/>
    <mergeCell ref="AN15:AS15"/>
    <mergeCell ref="AT27:AW27"/>
    <mergeCell ref="AN29:AS29"/>
    <mergeCell ref="AT20:AW20"/>
    <mergeCell ref="AT23:AW23"/>
    <mergeCell ref="AN23:AS23"/>
    <mergeCell ref="AA10:AD10"/>
    <mergeCell ref="AE10:AL10"/>
    <mergeCell ref="AM10:AO10"/>
    <mergeCell ref="AN13:AS13"/>
    <mergeCell ref="AB11:AI11"/>
    <mergeCell ref="AB12:AE12"/>
    <mergeCell ref="AF12:AI12"/>
    <mergeCell ref="AT12:AW12"/>
    <mergeCell ref="BQ9:BU9"/>
    <mergeCell ref="BH13:BU13"/>
    <mergeCell ref="BH11:BU12"/>
    <mergeCell ref="AX12:BC12"/>
    <mergeCell ref="BE10:BJ10"/>
    <mergeCell ref="BK10:BR10"/>
    <mergeCell ref="BS10:BU10"/>
    <mergeCell ref="AN11:BG11"/>
    <mergeCell ref="AN12:AS12"/>
    <mergeCell ref="AP10:AS10"/>
    <mergeCell ref="AT10:BA10"/>
    <mergeCell ref="AN9:AU9"/>
    <mergeCell ref="AX13:BC13"/>
    <mergeCell ref="BD14:BG14"/>
    <mergeCell ref="AX17:BC17"/>
    <mergeCell ref="A1:BM1"/>
    <mergeCell ref="A2:C2"/>
    <mergeCell ref="BG2:BU2"/>
    <mergeCell ref="BC8:BG8"/>
    <mergeCell ref="BH8:BI8"/>
    <mergeCell ref="BB10:BD10"/>
    <mergeCell ref="BJ8:BN8"/>
    <mergeCell ref="BO8:BP8"/>
    <mergeCell ref="BQ8:BU8"/>
    <mergeCell ref="L10:O10"/>
    <mergeCell ref="P10:W10"/>
    <mergeCell ref="X10:Z10"/>
    <mergeCell ref="BH15:BU15"/>
    <mergeCell ref="BH16:BU16"/>
    <mergeCell ref="BD16:BG16"/>
    <mergeCell ref="BH17:BU17"/>
    <mergeCell ref="BR7:BU7"/>
    <mergeCell ref="AC4:AF4"/>
    <mergeCell ref="AC5:AF5"/>
    <mergeCell ref="AG4:AJ4"/>
    <mergeCell ref="AG5:AJ5"/>
    <mergeCell ref="A7:K7"/>
    <mergeCell ref="BH19:BU19"/>
    <mergeCell ref="AN30:AS30"/>
    <mergeCell ref="AN31:AS31"/>
    <mergeCell ref="BD23:BG23"/>
    <mergeCell ref="AT28:AW28"/>
    <mergeCell ref="AN28:AS28"/>
    <mergeCell ref="BD27:BG27"/>
    <mergeCell ref="BD28:BG28"/>
    <mergeCell ref="BD22:BG22"/>
    <mergeCell ref="BD21:BG21"/>
    <mergeCell ref="AN19:AS19"/>
    <mergeCell ref="BD31:BG31"/>
    <mergeCell ref="AX30:BC30"/>
    <mergeCell ref="AX31:BC31"/>
    <mergeCell ref="AX29:BC29"/>
    <mergeCell ref="BD29:BG29"/>
    <mergeCell ref="BD30:BG30"/>
    <mergeCell ref="BD24:BG24"/>
    <mergeCell ref="AX28:BC28"/>
    <mergeCell ref="BH18:BU18"/>
    <mergeCell ref="AX16:BC16"/>
    <mergeCell ref="AX18:BC18"/>
    <mergeCell ref="A8:K8"/>
    <mergeCell ref="AF18:AI18"/>
    <mergeCell ref="AB14:AE14"/>
    <mergeCell ref="A17:C17"/>
    <mergeCell ref="A18:C18"/>
    <mergeCell ref="A13:C13"/>
    <mergeCell ref="L17:S17"/>
    <mergeCell ref="D17:K17"/>
    <mergeCell ref="L16:S16"/>
    <mergeCell ref="T17:AA17"/>
    <mergeCell ref="L13:S13"/>
    <mergeCell ref="D14:K14"/>
    <mergeCell ref="AT13:AW13"/>
    <mergeCell ref="AT14:AW14"/>
    <mergeCell ref="AT15:AW15"/>
    <mergeCell ref="AT18:AW18"/>
    <mergeCell ref="AT16:AW16"/>
    <mergeCell ref="BD13:BG13"/>
    <mergeCell ref="AT17:AW17"/>
    <mergeCell ref="BD17:BG17"/>
    <mergeCell ref="BD15:BG15"/>
    <mergeCell ref="BD33:BG33"/>
    <mergeCell ref="AX32:BC32"/>
    <mergeCell ref="BJ9:BN9"/>
    <mergeCell ref="BO9:BP9"/>
    <mergeCell ref="AF34:AI34"/>
    <mergeCell ref="AJ34:AM34"/>
    <mergeCell ref="AN34:AS34"/>
    <mergeCell ref="AF33:AI33"/>
    <mergeCell ref="BD32:BG32"/>
    <mergeCell ref="AN32:AS32"/>
    <mergeCell ref="AF32:AI32"/>
    <mergeCell ref="AT32:AW32"/>
    <mergeCell ref="BD34:BG34"/>
    <mergeCell ref="AT19:AW19"/>
    <mergeCell ref="AJ20:AM20"/>
    <mergeCell ref="AT21:AW21"/>
    <mergeCell ref="AN21:AS21"/>
    <mergeCell ref="AJ21:AM21"/>
    <mergeCell ref="AJ17:AM17"/>
    <mergeCell ref="AJ18:AM18"/>
    <mergeCell ref="AJ22:AM22"/>
    <mergeCell ref="AT24:AW24"/>
    <mergeCell ref="AN20:AS20"/>
    <mergeCell ref="BH14:BU14"/>
    <mergeCell ref="BH33:BU33"/>
    <mergeCell ref="AJ33:AM33"/>
    <mergeCell ref="BC9:BG9"/>
    <mergeCell ref="BH9:BI9"/>
    <mergeCell ref="AN16:AS16"/>
    <mergeCell ref="AN17:AS17"/>
    <mergeCell ref="AN18:AS18"/>
    <mergeCell ref="AT22:AW22"/>
    <mergeCell ref="AV9:BB9"/>
    <mergeCell ref="BH30:BU30"/>
    <mergeCell ref="BH31:BU31"/>
    <mergeCell ref="BH32:BU32"/>
    <mergeCell ref="BH20:BU20"/>
    <mergeCell ref="BH21:BU21"/>
    <mergeCell ref="BH22:BU22"/>
    <mergeCell ref="AN22:AS22"/>
    <mergeCell ref="BD18:BG18"/>
    <mergeCell ref="AX25:BC25"/>
    <mergeCell ref="AT26:AW26"/>
    <mergeCell ref="AN26:AS26"/>
    <mergeCell ref="AJ26:AM26"/>
    <mergeCell ref="AJ23:AM23"/>
    <mergeCell ref="AJ19:AM19"/>
    <mergeCell ref="AX33:BC33"/>
    <mergeCell ref="D34:K34"/>
    <mergeCell ref="L34:S34"/>
    <mergeCell ref="T34:AA34"/>
    <mergeCell ref="AB34:AE34"/>
    <mergeCell ref="T33:AA33"/>
    <mergeCell ref="AB33:AE33"/>
    <mergeCell ref="L33:S33"/>
    <mergeCell ref="D32:K32"/>
    <mergeCell ref="BH23:BU23"/>
    <mergeCell ref="BH25:BU25"/>
    <mergeCell ref="BH26:BU26"/>
    <mergeCell ref="BH27:BU27"/>
    <mergeCell ref="BH28:BU28"/>
    <mergeCell ref="BH29:BU29"/>
    <mergeCell ref="AJ29:AM29"/>
    <mergeCell ref="AJ28:AM28"/>
    <mergeCell ref="BH24:BU24"/>
    <mergeCell ref="BD25:BG25"/>
    <mergeCell ref="BD26:BG26"/>
    <mergeCell ref="AX27:BC27"/>
    <mergeCell ref="AX23:BC23"/>
    <mergeCell ref="AT25:AW25"/>
    <mergeCell ref="AN25:AS25"/>
    <mergeCell ref="AJ25:AM25"/>
    <mergeCell ref="T31:AA31"/>
    <mergeCell ref="AB29:AE29"/>
    <mergeCell ref="AN24:AS24"/>
    <mergeCell ref="AJ24:AM24"/>
    <mergeCell ref="AN27:AS27"/>
    <mergeCell ref="AJ27:AM27"/>
    <mergeCell ref="T30:AA30"/>
    <mergeCell ref="T26:AA26"/>
    <mergeCell ref="AB25:AE25"/>
    <mergeCell ref="AF27:AI27"/>
    <mergeCell ref="AF26:AI26"/>
    <mergeCell ref="AB31:AE31"/>
    <mergeCell ref="AF20:AI20"/>
    <mergeCell ref="AF21:AI21"/>
    <mergeCell ref="AF22:AI22"/>
    <mergeCell ref="AF23:AI23"/>
    <mergeCell ref="AF24:AI24"/>
    <mergeCell ref="BO43:BR44"/>
    <mergeCell ref="G43:AH44"/>
    <mergeCell ref="D31:K31"/>
    <mergeCell ref="AB21:AE21"/>
    <mergeCell ref="AB20:AE20"/>
    <mergeCell ref="AB22:AE22"/>
    <mergeCell ref="L23:S23"/>
    <mergeCell ref="D20:K20"/>
    <mergeCell ref="L20:S20"/>
    <mergeCell ref="AX22:BC22"/>
    <mergeCell ref="AF28:AI28"/>
    <mergeCell ref="AF29:AI29"/>
    <mergeCell ref="AF30:AI30"/>
    <mergeCell ref="D21:K21"/>
    <mergeCell ref="T23:AA23"/>
    <mergeCell ref="L22:S22"/>
    <mergeCell ref="AB23:AE23"/>
    <mergeCell ref="L31:S31"/>
    <mergeCell ref="AF31:AI31"/>
    <mergeCell ref="AI43:AL44"/>
    <mergeCell ref="AO43:AR44"/>
    <mergeCell ref="AS43:BN44"/>
    <mergeCell ref="U41:W41"/>
    <mergeCell ref="R41:T41"/>
    <mergeCell ref="AF16:AI16"/>
    <mergeCell ref="I41:K41"/>
    <mergeCell ref="T24:AA24"/>
    <mergeCell ref="L21:S21"/>
    <mergeCell ref="T18:AA18"/>
    <mergeCell ref="T19:AA19"/>
    <mergeCell ref="T20:AA20"/>
    <mergeCell ref="T21:AA21"/>
    <mergeCell ref="AB16:AE16"/>
    <mergeCell ref="D29:K29"/>
    <mergeCell ref="A37:S37"/>
    <mergeCell ref="A35:C35"/>
    <mergeCell ref="A31:C31"/>
    <mergeCell ref="A29:C29"/>
    <mergeCell ref="A30:C30"/>
    <mergeCell ref="A34:C34"/>
    <mergeCell ref="D30:K30"/>
    <mergeCell ref="AF19:AI19"/>
    <mergeCell ref="AF25:AI25"/>
    <mergeCell ref="A19:C19"/>
    <mergeCell ref="D19:K19"/>
    <mergeCell ref="D16:K16"/>
    <mergeCell ref="AJ13:AM13"/>
    <mergeCell ref="AF15:AI15"/>
    <mergeCell ref="L14:S14"/>
    <mergeCell ref="AB15:AE15"/>
    <mergeCell ref="AF13:AI13"/>
    <mergeCell ref="AX21:BC21"/>
    <mergeCell ref="AX20:BC20"/>
    <mergeCell ref="AX19:BC19"/>
    <mergeCell ref="AX14:BC14"/>
    <mergeCell ref="L18:S18"/>
    <mergeCell ref="L19:S19"/>
    <mergeCell ref="AB17:AE17"/>
    <mergeCell ref="AB18:AE18"/>
    <mergeCell ref="AF17:AI17"/>
    <mergeCell ref="AX15:BC15"/>
    <mergeCell ref="D15:K15"/>
    <mergeCell ref="A15:C15"/>
    <mergeCell ref="A14:C14"/>
    <mergeCell ref="T16:AA16"/>
    <mergeCell ref="L15:S15"/>
    <mergeCell ref="A16:C16"/>
    <mergeCell ref="A20:C20"/>
    <mergeCell ref="D18:K18"/>
    <mergeCell ref="A21:C21"/>
    <mergeCell ref="D2:G2"/>
    <mergeCell ref="H2:J2"/>
    <mergeCell ref="M2:BD2"/>
    <mergeCell ref="K2:L2"/>
    <mergeCell ref="L9:AE9"/>
    <mergeCell ref="AF9:AM9"/>
    <mergeCell ref="A10:K10"/>
    <mergeCell ref="L12:S12"/>
    <mergeCell ref="AJ11:AM12"/>
    <mergeCell ref="A9:K9"/>
    <mergeCell ref="AN7:AW7"/>
    <mergeCell ref="AX7:BQ7"/>
    <mergeCell ref="BD12:BG12"/>
    <mergeCell ref="A11:C12"/>
    <mergeCell ref="D11:S11"/>
    <mergeCell ref="D12:K12"/>
    <mergeCell ref="T15:AA15"/>
    <mergeCell ref="T14:AA14"/>
    <mergeCell ref="T13:AA13"/>
    <mergeCell ref="AB13:AE13"/>
    <mergeCell ref="D13:K13"/>
    <mergeCell ref="L26:S26"/>
    <mergeCell ref="D22:K22"/>
    <mergeCell ref="D23:K23"/>
    <mergeCell ref="L41:N41"/>
    <mergeCell ref="O41:Q41"/>
    <mergeCell ref="A39:BU39"/>
    <mergeCell ref="T37:AK37"/>
    <mergeCell ref="AL37:BU37"/>
    <mergeCell ref="AJ35:AM35"/>
    <mergeCell ref="A36:BU36"/>
    <mergeCell ref="D35:K35"/>
    <mergeCell ref="D33:K33"/>
    <mergeCell ref="AN33:AS33"/>
    <mergeCell ref="AT33:AW33"/>
    <mergeCell ref="A38:U38"/>
    <mergeCell ref="AN38:BU38"/>
    <mergeCell ref="V38:AI38"/>
    <mergeCell ref="AJ38:AM38"/>
    <mergeCell ref="A32:C32"/>
    <mergeCell ref="AB27:AE27"/>
    <mergeCell ref="L25:S25"/>
    <mergeCell ref="B41:E41"/>
    <mergeCell ref="F41:H41"/>
    <mergeCell ref="T29:AA29"/>
    <mergeCell ref="D27:K27"/>
    <mergeCell ref="BD19:BG19"/>
    <mergeCell ref="A33:C33"/>
    <mergeCell ref="L28:S28"/>
    <mergeCell ref="L29:S29"/>
    <mergeCell ref="L32:S32"/>
    <mergeCell ref="AB19:AE19"/>
    <mergeCell ref="D25:K25"/>
    <mergeCell ref="A23:C23"/>
    <mergeCell ref="A28:C28"/>
    <mergeCell ref="A26:C26"/>
    <mergeCell ref="A25:C25"/>
    <mergeCell ref="A24:C24"/>
    <mergeCell ref="AX24:BC24"/>
    <mergeCell ref="AX26:BC26"/>
    <mergeCell ref="A27:C27"/>
    <mergeCell ref="A22:C22"/>
    <mergeCell ref="L27:S27"/>
    <mergeCell ref="T27:AA27"/>
    <mergeCell ref="T28:AA28"/>
    <mergeCell ref="T22:AA22"/>
    <mergeCell ref="D24:K24"/>
    <mergeCell ref="D26:K26"/>
    <mergeCell ref="D28:K28"/>
    <mergeCell ref="BW1:BY3"/>
    <mergeCell ref="AB28:AE28"/>
    <mergeCell ref="L30:S30"/>
    <mergeCell ref="AB30:AE30"/>
    <mergeCell ref="T32:AA32"/>
    <mergeCell ref="BH35:BU35"/>
    <mergeCell ref="BH34:BU34"/>
    <mergeCell ref="AT34:AW34"/>
    <mergeCell ref="AX34:BC34"/>
    <mergeCell ref="AB35:AE35"/>
    <mergeCell ref="BD20:BG20"/>
    <mergeCell ref="AB24:AE24"/>
    <mergeCell ref="AB26:AE26"/>
    <mergeCell ref="T25:AA25"/>
    <mergeCell ref="AX35:BC35"/>
    <mergeCell ref="BD35:BG35"/>
    <mergeCell ref="AF35:AI35"/>
    <mergeCell ref="L35:S35"/>
    <mergeCell ref="AN35:AS35"/>
    <mergeCell ref="AT35:AW35"/>
    <mergeCell ref="T35:AA35"/>
    <mergeCell ref="L24:S24"/>
    <mergeCell ref="AF14:AI14"/>
    <mergeCell ref="AJ15:AM15"/>
  </mergeCells>
  <phoneticPr fontId="3"/>
  <dataValidations xWindow="583" yWindow="554" count="10">
    <dataValidation imeMode="on" allowBlank="1" showInputMessage="1" showErrorMessage="1" sqref="AS43:BN44 G43:AH44 D33:S35" xr:uid="{00000000-0002-0000-0100-000000000000}"/>
    <dataValidation imeMode="halfAlpha" allowBlank="1" showInputMessage="1" showErrorMessage="1" sqref="A13:C32 BO8:BP9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D13:S32 BH13:BU32 BB10 L7:AM7 AX7:BQ7 BS10 L8 L9:AF9 X10 AM10" xr:uid="{00000000-0002-0000-0100-000004000000}"/>
    <dataValidation imeMode="off" allowBlank="1" showInputMessage="1" showErrorMessage="1" sqref="AJ13:AM32 F41:H41 L41:N41 R41:T41 BC8:BG9 BJ8:BN9 BQ8:BU9 AN9:AU9" xr:uid="{00000000-0002-0000-0100-000005000000}"/>
    <dataValidation imeMode="fullAlpha" allowBlank="1" showInputMessage="1" showErrorMessage="1" sqref="AB12:AE35" xr:uid="{00000000-0002-0000-0100-000006000000}"/>
    <dataValidation type="list" allowBlank="1" showInputMessage="1" showErrorMessage="1" sqref="AF13:AI16 AF21:AI32 AC5:AJ5" xr:uid="{00000000-0002-0000-0100-000007000000}">
      <formula1>$BW$20:$BW$21</formula1>
    </dataValidation>
    <dataValidation type="list" allowBlank="1" showInputMessage="1" showErrorMessage="1" sqref="A5:H5" xr:uid="{00000000-0002-0000-0100-000008000000}">
      <formula1>$CD$20:$CD$61</formula1>
    </dataValidation>
    <dataValidation type="list" allowBlank="1" showInputMessage="1" showErrorMessage="1" sqref="N5:W5" xr:uid="{00000000-0002-0000-0100-000009000000}">
      <formula1>$CD$20:$CD$41</formula1>
    </dataValidation>
  </dataValidations>
  <hyperlinks>
    <hyperlink ref="BW1:BY3" location="春季!A1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6"/>
  <sheetViews>
    <sheetView topLeftCell="A4" zoomScale="70" zoomScaleNormal="100" zoomScaleSheetLayoutView="85" workbookViewId="0">
      <selection activeCell="A9" sqref="A9:IV9"/>
    </sheetView>
  </sheetViews>
  <sheetFormatPr defaultColWidth="8.875" defaultRowHeight="13.5" x14ac:dyDescent="0.15"/>
  <cols>
    <col min="1" max="1" width="11.5" style="48" customWidth="1"/>
    <col min="2" max="2" width="37" style="48" customWidth="1"/>
    <col min="3" max="4" width="29.125" style="48" customWidth="1"/>
    <col min="5" max="5" width="26.875" style="48" customWidth="1"/>
    <col min="6" max="36" width="4.625" style="48" customWidth="1"/>
    <col min="37" max="69" width="1.125" style="48" customWidth="1"/>
    <col min="70" max="16384" width="8.875" style="48"/>
  </cols>
  <sheetData>
    <row r="1" spans="1:5" ht="54" customHeight="1" x14ac:dyDescent="0.15">
      <c r="A1" s="33" t="s">
        <v>126</v>
      </c>
      <c r="B1" s="34" t="s">
        <v>158</v>
      </c>
      <c r="C1" s="47" t="s">
        <v>127</v>
      </c>
      <c r="D1" s="47" t="s">
        <v>124</v>
      </c>
    </row>
    <row r="2" spans="1:5" ht="54" customHeight="1" x14ac:dyDescent="0.15">
      <c r="A2" s="33" t="s">
        <v>148</v>
      </c>
      <c r="B2" s="34" t="s">
        <v>149</v>
      </c>
      <c r="C2" s="47" t="s">
        <v>150</v>
      </c>
      <c r="D2" s="47" t="s">
        <v>151</v>
      </c>
    </row>
    <row r="3" spans="1:5" ht="54" customHeight="1" x14ac:dyDescent="0.15">
      <c r="A3" s="33" t="s">
        <v>159</v>
      </c>
      <c r="B3" s="49" t="s">
        <v>160</v>
      </c>
      <c r="C3" s="50" t="s">
        <v>161</v>
      </c>
      <c r="D3" s="47" t="s">
        <v>162</v>
      </c>
    </row>
    <row r="4" spans="1:5" ht="54" customHeight="1" x14ac:dyDescent="0.15">
      <c r="A4" s="35" t="s">
        <v>163</v>
      </c>
      <c r="B4" s="34" t="s">
        <v>164</v>
      </c>
      <c r="C4" s="51" t="s">
        <v>165</v>
      </c>
      <c r="D4" s="47" t="s">
        <v>166</v>
      </c>
    </row>
    <row r="5" spans="1:5" ht="54" customHeight="1" x14ac:dyDescent="0.15">
      <c r="A5" s="35" t="s">
        <v>115</v>
      </c>
      <c r="B5" s="34" t="s">
        <v>128</v>
      </c>
      <c r="C5" s="47" t="s">
        <v>167</v>
      </c>
      <c r="D5" s="47" t="s">
        <v>129</v>
      </c>
    </row>
    <row r="6" spans="1:5" ht="54" customHeight="1" x14ac:dyDescent="0.15">
      <c r="A6" s="35" t="s">
        <v>168</v>
      </c>
      <c r="B6" s="49" t="s">
        <v>169</v>
      </c>
      <c r="C6" s="57" t="s">
        <v>198</v>
      </c>
      <c r="D6" s="50" t="s">
        <v>170</v>
      </c>
    </row>
    <row r="7" spans="1:5" ht="54" customHeight="1" x14ac:dyDescent="0.15">
      <c r="A7" s="35" t="s">
        <v>130</v>
      </c>
      <c r="B7" s="34" t="s">
        <v>171</v>
      </c>
      <c r="C7" s="47" t="s">
        <v>172</v>
      </c>
      <c r="D7" s="47" t="s">
        <v>125</v>
      </c>
    </row>
    <row r="8" spans="1:5" ht="54" customHeight="1" x14ac:dyDescent="0.15">
      <c r="A8" s="36" t="s">
        <v>173</v>
      </c>
      <c r="B8" s="34" t="s">
        <v>174</v>
      </c>
      <c r="C8" s="52"/>
      <c r="D8" s="47" t="s">
        <v>175</v>
      </c>
    </row>
    <row r="9" spans="1:5" ht="54" customHeight="1" x14ac:dyDescent="0.15">
      <c r="A9" s="35" t="s">
        <v>131</v>
      </c>
      <c r="B9" s="53" t="s">
        <v>176</v>
      </c>
      <c r="C9" s="48" t="s">
        <v>177</v>
      </c>
      <c r="D9" s="54" t="s">
        <v>178</v>
      </c>
    </row>
    <row r="10" spans="1:5" ht="54" customHeight="1" x14ac:dyDescent="0.15">
      <c r="A10" s="35" t="s">
        <v>179</v>
      </c>
      <c r="B10" s="55" t="s">
        <v>180</v>
      </c>
      <c r="C10" s="50" t="s">
        <v>181</v>
      </c>
      <c r="D10" s="56" t="s">
        <v>182</v>
      </c>
    </row>
    <row r="11" spans="1:5" ht="54" customHeight="1" x14ac:dyDescent="0.15">
      <c r="A11" s="35" t="s">
        <v>183</v>
      </c>
      <c r="B11" s="34" t="s">
        <v>184</v>
      </c>
      <c r="C11" s="51" t="s">
        <v>185</v>
      </c>
      <c r="D11" s="47" t="s">
        <v>186</v>
      </c>
    </row>
    <row r="12" spans="1:5" ht="54" customHeight="1" x14ac:dyDescent="0.15">
      <c r="A12" s="35" t="s">
        <v>132</v>
      </c>
      <c r="B12" s="38" t="s">
        <v>187</v>
      </c>
      <c r="C12" s="47" t="s">
        <v>134</v>
      </c>
      <c r="D12" s="50" t="s">
        <v>188</v>
      </c>
      <c r="E12" s="37" t="s">
        <v>133</v>
      </c>
    </row>
    <row r="13" spans="1:5" ht="54" customHeight="1" x14ac:dyDescent="0.15">
      <c r="A13" s="35" t="s">
        <v>189</v>
      </c>
      <c r="B13" s="49" t="s">
        <v>190</v>
      </c>
      <c r="C13" s="50"/>
      <c r="D13" s="50"/>
    </row>
    <row r="14" spans="1:5" ht="19.5" customHeight="1" x14ac:dyDescent="0.15"/>
    <row r="15" spans="1:5" ht="19.5" customHeight="1" x14ac:dyDescent="0.15"/>
    <row r="16" spans="1:5" ht="19.5" customHeight="1" x14ac:dyDescent="0.15"/>
    <row r="17" ht="19.5" customHeight="1" x14ac:dyDescent="0.15"/>
    <row r="18" ht="7.5" customHeight="1" x14ac:dyDescent="0.15"/>
    <row r="19" ht="7.5" customHeight="1" x14ac:dyDescent="0.15"/>
    <row r="20" ht="7.5" customHeight="1" x14ac:dyDescent="0.15"/>
    <row r="21" ht="7.5" customHeight="1" x14ac:dyDescent="0.15"/>
    <row r="22" ht="7.5" customHeight="1" x14ac:dyDescent="0.15"/>
    <row r="23" ht="7.5" customHeight="1" x14ac:dyDescent="0.15"/>
    <row r="24" ht="7.5" customHeight="1" x14ac:dyDescent="0.15"/>
    <row r="25" ht="7.5" customHeight="1" x14ac:dyDescent="0.15"/>
    <row r="26" ht="7.5" customHeight="1" x14ac:dyDescent="0.15"/>
    <row r="27" ht="7.5" customHeight="1" x14ac:dyDescent="0.15"/>
    <row r="28" ht="7.5" customHeight="1" x14ac:dyDescent="0.15"/>
    <row r="29" ht="7.5" customHeight="1" x14ac:dyDescent="0.15"/>
    <row r="30" ht="7.5" customHeight="1" x14ac:dyDescent="0.15"/>
    <row r="31" ht="7.5" customHeight="1" x14ac:dyDescent="0.15"/>
    <row r="32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  <row r="63" ht="7.5" customHeight="1" x14ac:dyDescent="0.15"/>
    <row r="64" ht="7.5" customHeight="1" x14ac:dyDescent="0.15"/>
    <row r="65" ht="7.5" customHeight="1" x14ac:dyDescent="0.15"/>
    <row r="66" ht="7.5" customHeight="1" x14ac:dyDescent="0.15"/>
  </sheetData>
  <phoneticPr fontId="3"/>
  <dataValidations count="1">
    <dataValidation imeMode="hiragana" allowBlank="1" showInputMessage="1" showErrorMessage="1" sqref="A13 A1:A3 A5:A8" xr:uid="{00000000-0002-0000-0200-000000000000}"/>
  </dataValidations>
  <hyperlinks>
    <hyperlink ref="C1" r:id="rId1" xr:uid="{00000000-0004-0000-0200-000000000000}"/>
    <hyperlink ref="C7" r:id="rId2" display="takemoto-t@mvb.biglobe.ne.jp" xr:uid="{00000000-0004-0000-0200-000001000000}"/>
    <hyperlink ref="C6" r:id="rId3" display="k-bad@po3.synapse.ne.jp" xr:uid="{00000000-0004-0000-0200-000002000000}"/>
    <hyperlink ref="C3" r:id="rId4" display="kajo001@keinet.com" xr:uid="{00000000-0004-0000-0200-000003000000}"/>
    <hyperlink ref="C9" r:id="rId5" display="odauf@po5.synapse.ne.jp" xr:uid="{00000000-0004-0000-0200-000004000000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春季</vt:lpstr>
      <vt:lpstr>記入例</vt:lpstr>
      <vt:lpstr>申込先</vt:lpstr>
      <vt:lpstr>春季!Print_Area</vt:lpstr>
      <vt:lpstr>一般</vt:lpstr>
      <vt:lpstr>印刷範囲２</vt:lpstr>
      <vt:lpstr>高校Ａ</vt:lpstr>
      <vt:lpstr>高校Ｂ</vt:lpstr>
      <vt:lpstr>高校Ｄ</vt:lpstr>
      <vt:lpstr>高校Ｓ</vt:lpstr>
      <vt:lpstr>実年Ｄ</vt:lpstr>
      <vt:lpstr>実年Ｓ</vt:lpstr>
      <vt:lpstr>種目１</vt:lpstr>
      <vt:lpstr>種目２</vt:lpstr>
      <vt:lpstr>種類</vt:lpstr>
      <vt:lpstr>成年Ｄ</vt:lpstr>
      <vt:lpstr>成年Ｓ</vt:lpstr>
      <vt:lpstr>青年Ｄ</vt:lpstr>
      <vt:lpstr>青年Ｓ</vt:lpstr>
      <vt:lpstr>壮年Ｄ</vt:lpstr>
      <vt:lpstr>壮年Ｓ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大楽</dc:creator>
  <cp:lastModifiedBy>堂園 一_鹿児島</cp:lastModifiedBy>
  <cp:lastPrinted>2024-03-18T02:28:12Z</cp:lastPrinted>
  <dcterms:created xsi:type="dcterms:W3CDTF">2009-05-20T16:43:09Z</dcterms:created>
  <dcterms:modified xsi:type="dcterms:W3CDTF">2026-03-05T08:46:06Z</dcterms:modified>
</cp:coreProperties>
</file>