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DD2102B6-578C-46C8-986D-C6E3EF380362}" xr6:coauthVersionLast="36" xr6:coauthVersionMax="47" xr10:uidLastSave="{00000000-0000-0000-0000-000000000000}"/>
  <workbookProtection workbookPassword="AF9A" lockStructure="1"/>
  <bookViews>
    <workbookView showSheetTabs="0" xWindow="0" yWindow="0" windowWidth="28800" windowHeight="12015" xr2:uid="{8ACFB4D7-FECC-4256-8645-21ED5FB25F9B}"/>
  </bookViews>
  <sheets>
    <sheet name="ジュニア" sheetId="1" r:id="rId1"/>
    <sheet name="記入例" sheetId="4" r:id="rId2"/>
    <sheet name="申込先" sheetId="5" state="hidden" r:id="rId3"/>
  </sheets>
  <definedNames>
    <definedName name="Ｄ">ジュニア!$CI$20:$CI$24</definedName>
    <definedName name="_xlnm.Print_Area" localSheetId="0">ジュニア!$A$1:$BU$44,ジュニア!$A$101:$BU$144</definedName>
    <definedName name="Ｓ">ジュニア!$CJ$20:$CJ$28</definedName>
    <definedName name="印刷範囲１０">ジュニア!$A$101:$BU$144</definedName>
    <definedName name="種目１" localSheetId="0">ジュニア!$CG$20:$CG$21</definedName>
    <definedName name="種目２" localSheetId="0">ジュニア!$CH$20:$CH$22</definedName>
    <definedName name="新人Ｓ">ジュニア!$CK$20:$CK$36</definedName>
  </definedNames>
  <calcPr calcId="191029"/>
</workbook>
</file>

<file path=xl/calcChain.xml><?xml version="1.0" encoding="utf-8"?>
<calcChain xmlns="http://schemas.openxmlformats.org/spreadsheetml/2006/main">
  <c r="BK10" i="1" l="1"/>
  <c r="BK110" i="1"/>
  <c r="AT10" i="4"/>
  <c r="AE10" i="4"/>
  <c r="BK10" i="4"/>
  <c r="AT110" i="1"/>
  <c r="AE110" i="1"/>
  <c r="T37" i="1"/>
  <c r="T37" i="4"/>
  <c r="BD89" i="1"/>
  <c r="AU89" i="1"/>
  <c r="BD88" i="1"/>
  <c r="AU88" i="1"/>
  <c r="BD87" i="1"/>
  <c r="AU87" i="1"/>
  <c r="BD86" i="1"/>
  <c r="AU86" i="1"/>
  <c r="BD85" i="1"/>
  <c r="AU85" i="1"/>
  <c r="BD84" i="1"/>
  <c r="AU84" i="1"/>
  <c r="BD83" i="1"/>
  <c r="AU83" i="1"/>
  <c r="BD82" i="1"/>
  <c r="AU82" i="1"/>
  <c r="BD81" i="1"/>
  <c r="AU81" i="1"/>
  <c r="BD80" i="1"/>
  <c r="AU80" i="1"/>
  <c r="BD79" i="1"/>
  <c r="AU79" i="1"/>
  <c r="BD78" i="1"/>
  <c r="AU78" i="1"/>
  <c r="BD77" i="1"/>
  <c r="AU77" i="1"/>
  <c r="BD76" i="1"/>
  <c r="AU76" i="1"/>
  <c r="BD75" i="1"/>
  <c r="AU75" i="1"/>
  <c r="BD74" i="1"/>
  <c r="AU74" i="1"/>
  <c r="BD73" i="1"/>
  <c r="AU73" i="1"/>
  <c r="BD72" i="1"/>
  <c r="AU72" i="1"/>
  <c r="BD71" i="1"/>
  <c r="AU71" i="1"/>
  <c r="BD70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BD9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BD52" i="1"/>
  <c r="AU52" i="1"/>
  <c r="BD51" i="1"/>
  <c r="AU51" i="1"/>
  <c r="AU90" i="1"/>
  <c r="BW16" i="1"/>
  <c r="BD50" i="1"/>
  <c r="AU50" i="1"/>
  <c r="M102" i="1"/>
  <c r="AC105" i="1"/>
  <c r="AG105" i="1"/>
  <c r="L107" i="1"/>
  <c r="AX107" i="1"/>
  <c r="L108" i="1"/>
  <c r="BC108" i="1"/>
  <c r="BJ108" i="1"/>
  <c r="BQ108" i="1"/>
  <c r="L109" i="1"/>
  <c r="AN109" i="1"/>
  <c r="BC109" i="1"/>
  <c r="BJ109" i="1"/>
  <c r="BQ109" i="1"/>
  <c r="T137" i="1"/>
  <c r="CD21" i="4"/>
  <c r="CD23" i="4" s="1"/>
  <c r="CD22" i="4"/>
  <c r="V38" i="4"/>
  <c r="AJ38" i="4"/>
  <c r="BW117" i="1"/>
  <c r="BW20" i="1"/>
  <c r="BW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  <author>野久尾英俊</author>
  </authors>
  <commentList>
    <comment ref="L7" authorId="0" shapeId="0" xr:uid="{18D35DE3-C933-40E7-B14A-FCE62ADF89DD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下記の例を参照に入力してください。
例：鶴翔</t>
        </r>
        <r>
          <rPr>
            <b/>
            <sz val="9"/>
            <color indexed="10"/>
            <rFont val="ＭＳ Ｐゴシック"/>
            <family val="3"/>
            <charset val="128"/>
          </rPr>
          <t>高</t>
        </r>
        <r>
          <rPr>
            <b/>
            <sz val="9"/>
            <color indexed="81"/>
            <rFont val="ＭＳ Ｐゴシック"/>
            <family val="3"/>
            <charset val="128"/>
          </rPr>
          <t>　　桜丘</t>
        </r>
        <r>
          <rPr>
            <b/>
            <sz val="9"/>
            <color indexed="10"/>
            <rFont val="ＭＳ Ｐゴシック"/>
            <family val="3"/>
            <charset val="128"/>
          </rPr>
          <t>中</t>
        </r>
        <r>
          <rPr>
            <b/>
            <sz val="9"/>
            <color indexed="81"/>
            <rFont val="ＭＳ Ｐゴシック"/>
            <family val="3"/>
            <charset val="128"/>
          </rPr>
          <t>　桜丘東</t>
        </r>
        <r>
          <rPr>
            <b/>
            <sz val="9"/>
            <color indexed="10"/>
            <rFont val="ＭＳ Ｐゴシック"/>
            <family val="3"/>
            <charset val="128"/>
          </rPr>
          <t>小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　桜丘スポーツ</t>
        </r>
        <r>
          <rPr>
            <b/>
            <sz val="9"/>
            <color indexed="10"/>
            <rFont val="ＭＳ Ｐゴシック"/>
            <family val="3"/>
            <charset val="128"/>
          </rPr>
          <t>少年団　</t>
        </r>
      </text>
    </comment>
    <comment ref="L9" authorId="1" shapeId="0" xr:uid="{391341E2-D93B-4E0D-9940-38A8BCE68CB2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A2587DF6-E00C-427A-A2ED-9C4891E0483C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E4C07E51-2359-403F-8699-55DBAE75B228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A4FBA4AA-72B4-4A15-886C-E5CB030ABBF9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ED737225-9EC9-4F3F-AC93-FD955D8B9032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3" shapeId="0" xr:uid="{54C8F162-3F0E-4C5E-9A0B-009B7039627E}">
      <text>
        <r>
          <rPr>
            <b/>
            <sz val="9"/>
            <color indexed="81"/>
            <rFont val="MS P ゴシック"/>
            <family val="3"/>
            <charset val="128"/>
          </rPr>
          <t>１ペア3600</t>
        </r>
      </text>
    </comment>
    <comment ref="AT10" authorId="3" shapeId="0" xr:uid="{1EA61B89-3A04-46A6-BE29-FE05A7AFF305}">
      <text>
        <r>
          <rPr>
            <b/>
            <sz val="9"/>
            <color indexed="81"/>
            <rFont val="MS P ゴシック"/>
            <family val="3"/>
            <charset val="128"/>
          </rPr>
          <t>新人の部　1600　　ジュニアの部　1800</t>
        </r>
      </text>
    </comment>
    <comment ref="AJ13" authorId="0" shapeId="0" xr:uid="{827C8D8C-5723-42AC-949D-0FE29FAF019A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" authorId="0" shapeId="0" xr:uid="{5C0AD25C-06E2-4FD5-9647-360B2834A10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3" authorId="0" shapeId="0" xr:uid="{5660E1F1-5D1B-4E6D-9EFD-63A79CF236A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3" authorId="0" shapeId="0" xr:uid="{DCA074A5-98BB-4DDF-BB27-77806C95DEA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3" authorId="3" shapeId="0" xr:uid="{16E46C04-17E4-4C6E-A27A-BE047DCB41C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" authorId="3" shapeId="0" xr:uid="{E376941A-B15A-4D08-840C-AC6A7D53304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4" authorId="0" shapeId="0" xr:uid="{50E18898-0B63-4258-9C7C-0071619B5BE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4" authorId="0" shapeId="0" xr:uid="{761823CF-0416-4ED2-B93E-826477F049F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4" authorId="0" shapeId="0" xr:uid="{B0F70659-2F73-4439-9C6B-01C6DA25D50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4" authorId="0" shapeId="0" xr:uid="{4E151B05-4336-4165-AC8E-7E61B3EB0DA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4" authorId="3" shapeId="0" xr:uid="{BCDAF7D0-3E36-4624-90D8-347289596A8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4" authorId="3" shapeId="0" xr:uid="{EBF04CA2-8530-4A2C-A333-6CED7412706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5" authorId="0" shapeId="0" xr:uid="{9CDBAF0C-B847-4995-B1FF-01E0A54F839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5" authorId="0" shapeId="0" xr:uid="{2C24ABE6-AB71-41B2-833E-10799F5917D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5" authorId="0" shapeId="0" xr:uid="{38204DA4-A1AB-4250-A40A-002BFDFBB57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5" authorId="0" shapeId="0" xr:uid="{7399E400-5301-4E97-992D-A83C2AB2CC3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5" authorId="3" shapeId="0" xr:uid="{3F8210DA-E894-4B97-BF0B-82542501ED0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5" authorId="3" shapeId="0" xr:uid="{22D7E91B-9332-48EB-9FBA-83F5140B307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6" authorId="0" shapeId="0" xr:uid="{516861E5-ADFB-4D65-A38F-EC682F1ED8C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6" authorId="0" shapeId="0" xr:uid="{2C72C2FA-AEAC-402E-8CDD-01AB9809971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6" authorId="0" shapeId="0" xr:uid="{76C47916-1107-435B-8880-2B5EB96FBB2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6" authorId="0" shapeId="0" xr:uid="{6BD4A45F-7EA6-4689-9409-A5541EA0D6B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6" authorId="3" shapeId="0" xr:uid="{434CA52C-979F-47FC-92F9-02E33EA2BBA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6" authorId="3" shapeId="0" xr:uid="{DFBA03DC-8A9E-4876-A7CA-85D70474A96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7" authorId="0" shapeId="0" xr:uid="{8A41A857-08E5-4973-BA10-FAEC62B27CB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7" authorId="0" shapeId="0" xr:uid="{43AD20C9-8200-41F1-94B4-7B3C2A9A547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7" authorId="0" shapeId="0" xr:uid="{9B919728-D69A-4A23-932D-0BF454F9B24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7" authorId="0" shapeId="0" xr:uid="{54760E25-A01E-4836-B695-0E611FF8CF0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7" authorId="3" shapeId="0" xr:uid="{C0977FB6-D713-4CDF-A835-8CD7A7C635F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7" authorId="3" shapeId="0" xr:uid="{3BBB3F39-737E-4634-9395-21A45BC6536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8" authorId="0" shapeId="0" xr:uid="{BDD06751-8E8B-4E38-BD0B-E356D01ABE2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8" authorId="0" shapeId="0" xr:uid="{C5288237-974A-43DB-BC4A-22BF176B39F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8" authorId="0" shapeId="0" xr:uid="{D2AA93F3-A345-4DC2-9009-8B0235E437A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8" authorId="0" shapeId="0" xr:uid="{06040EEF-9FC9-42F6-A190-27C94CB1A76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8" authorId="3" shapeId="0" xr:uid="{F2089F7F-9987-48AE-9DCC-DBFF272F198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8" authorId="3" shapeId="0" xr:uid="{7FC4FD31-4DB5-4879-AE98-7D95FE80C9D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9" authorId="0" shapeId="0" xr:uid="{01EA3AC1-C75A-40A4-8235-2C9F10A6C9A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9" authorId="0" shapeId="0" xr:uid="{B0E1688F-BCF6-4DEC-9995-760AE5B468F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9" authorId="0" shapeId="0" xr:uid="{1FEC265F-4A15-4FF4-9329-126454BB1C8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9" authorId="0" shapeId="0" xr:uid="{E355C6E3-2832-4E83-A8F1-75FBE5874A3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9" authorId="3" shapeId="0" xr:uid="{C3C0D40D-1C01-42F9-919F-55C771108111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9" authorId="3" shapeId="0" xr:uid="{B1E2A3E6-480D-4CDB-9947-639704D0C71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0" authorId="0" shapeId="0" xr:uid="{0EB5698D-BE79-4FAD-A0B1-025F664062F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0" authorId="0" shapeId="0" xr:uid="{9A6A0FE2-C1D3-48E6-A231-61F6A67B70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0" authorId="0" shapeId="0" xr:uid="{191677C5-0F38-4546-BFD4-4AB69193645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0" authorId="0" shapeId="0" xr:uid="{CAC7742D-E737-4FA9-A8F7-2273AC4C6F0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0" authorId="3" shapeId="0" xr:uid="{EA483849-2805-4A50-9ED7-D3C25E76CCC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0" authorId="3" shapeId="0" xr:uid="{25D7E471-7679-49E4-B7C6-F9DF3BE1571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1" authorId="0" shapeId="0" xr:uid="{DE738625-1BE0-49C3-958D-F65EC5F40C76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1" authorId="0" shapeId="0" xr:uid="{DEC19957-C8F4-4B52-B9E7-970EDC6CF06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1" authorId="0" shapeId="0" xr:uid="{268F278D-91A3-4B42-90A4-799029FB01E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1" authorId="0" shapeId="0" xr:uid="{CF9EE441-2011-4AAE-A93B-428B96E2792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1" authorId="3" shapeId="0" xr:uid="{2E0C07A2-AA86-4106-BA2D-16D7AB59EAF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1" authorId="3" shapeId="0" xr:uid="{3A002262-2E7B-4F79-8BEF-11C42A11E7B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2" authorId="0" shapeId="0" xr:uid="{B7FD3732-66FB-41FD-A1F4-DAE6747CC3D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2" authorId="0" shapeId="0" xr:uid="{D3DD670E-2F06-429B-B0FA-D8B2CFAFE0E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2" authorId="0" shapeId="0" xr:uid="{EDFBA45B-A458-432F-B02B-3412A201153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2" authorId="0" shapeId="0" xr:uid="{3D62B12F-3B2C-442E-A3EB-678D54E182A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2" authorId="3" shapeId="0" xr:uid="{D7B1D34F-F33F-4D16-81D2-960D69619D18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2" authorId="3" shapeId="0" xr:uid="{F8455E49-D6CE-4CF8-ABFE-AAE01AFC57F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3" authorId="0" shapeId="0" xr:uid="{F36A974D-DB15-4869-81CA-15BCC952EAF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3" authorId="0" shapeId="0" xr:uid="{061A9682-1D08-406F-93EE-51ECFFF42B4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3" authorId="0" shapeId="0" xr:uid="{BC43D525-517D-4B97-B3F4-3284E457B88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3" authorId="0" shapeId="0" xr:uid="{D660D4AE-A0BE-4AA9-9EC4-32028E40C72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3" authorId="3" shapeId="0" xr:uid="{416D164F-13AC-4007-B68A-FCD3165D18E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3" authorId="3" shapeId="0" xr:uid="{158B8F20-3F24-425D-846D-29D7ABCC4AB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4" authorId="0" shapeId="0" xr:uid="{8B3E7E12-D9E8-44FD-B770-3520730B2DD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4" authorId="0" shapeId="0" xr:uid="{95CEEFA7-EE73-4954-B033-78CE9CF5ADC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4" authorId="0" shapeId="0" xr:uid="{5117F381-F3E1-4B87-BD63-9ECE419098C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4" authorId="0" shapeId="0" xr:uid="{E636B128-7151-45A4-997F-8E5F475D97A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4" authorId="3" shapeId="0" xr:uid="{7DB58048-205F-42D0-811F-23E095EAF9F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4" authorId="3" shapeId="0" xr:uid="{2B085E2D-315B-49B0-A587-9BCC6E93200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5" authorId="0" shapeId="0" xr:uid="{8C5F98D4-50B5-4581-9546-5D0CC85D3F6A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5" authorId="0" shapeId="0" xr:uid="{F60BB77B-B3C8-4DE6-88B9-F2FEFAB1312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5" authorId="0" shapeId="0" xr:uid="{3A37F938-4474-4A41-949B-A3D593E2A30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5" authorId="0" shapeId="0" xr:uid="{F04A6B2B-26BC-4097-80DE-2E05B498B7A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5" authorId="3" shapeId="0" xr:uid="{169851E7-1F2F-4F44-A152-B67799C2E16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5" authorId="3" shapeId="0" xr:uid="{81866295-EE1D-4F6A-8CBF-53E2577E21E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6" authorId="0" shapeId="0" xr:uid="{C6AAE96B-A70F-40D6-AA0C-98550E450D6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6" authorId="0" shapeId="0" xr:uid="{DD4EFB3D-85E4-47F1-9E3C-189C9BFC31F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6" authorId="0" shapeId="0" xr:uid="{B8B8A281-AC4B-4D15-A28D-62A5A598D29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6" authorId="0" shapeId="0" xr:uid="{7C5D3BB8-522F-42C2-9ABB-4C39DE63374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6" authorId="3" shapeId="0" xr:uid="{CD304607-1948-48B7-A55E-EAED86F83C8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6" authorId="3" shapeId="0" xr:uid="{0569DEB3-D650-46EA-B9DD-5B0EEB3ACCF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7" authorId="0" shapeId="0" xr:uid="{54240AB9-9F69-44CA-B979-B44FE385F48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7" authorId="0" shapeId="0" xr:uid="{633A759F-4F8A-4A97-8246-6856636E67D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7" authorId="0" shapeId="0" xr:uid="{9278B513-B47D-4BF2-A9C1-0FD221C9137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7" authorId="0" shapeId="0" xr:uid="{6AAFD3F3-81CF-4039-A8CC-C58C9057BA2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7" authorId="3" shapeId="0" xr:uid="{D7E357BB-AFBF-42A2-BFAC-32263513DA0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7" authorId="3" shapeId="0" xr:uid="{8539A0D5-8A11-483B-B870-6FC771C9E04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8" authorId="0" shapeId="0" xr:uid="{917FAE34-8C61-4076-A62F-BBCD1C4AD74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8" authorId="0" shapeId="0" xr:uid="{B5F9C811-E2DE-4B90-9F21-E4C8E56CA83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8" authorId="0" shapeId="0" xr:uid="{1E5AC3D3-7597-4DBE-A46A-C69A3E2FAC6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8" authorId="0" shapeId="0" xr:uid="{48553FC1-4427-4B38-B8D2-8A5DC03A44F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8" authorId="3" shapeId="0" xr:uid="{451ED079-331A-4B27-98EA-7CF8DCC37758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8" authorId="3" shapeId="0" xr:uid="{221F0EB7-B1D2-4C0C-A090-31DA2F8D540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29" authorId="0" shapeId="0" xr:uid="{1CA1D16E-C717-47AC-A939-9E37D54C61B6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9" authorId="0" shapeId="0" xr:uid="{C27B89D7-7C18-41DD-B1E4-52530A96AD1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9" authorId="0" shapeId="0" xr:uid="{CB211B10-7C88-4D9A-913B-D2115FC8A73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9" authorId="0" shapeId="0" xr:uid="{F35AC655-ED8D-4619-84BE-A87EC590869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9" authorId="3" shapeId="0" xr:uid="{34217DD9-66DC-489F-89BE-0FD0BAABC93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9" authorId="3" shapeId="0" xr:uid="{36275F59-A0F8-4814-9394-5DD4A6E06EE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30" authorId="0" shapeId="0" xr:uid="{CAF0E1DB-4AB5-40B2-AC0E-800A0DB464DE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0" authorId="0" shapeId="0" xr:uid="{027252CC-99E4-4AB0-9E83-38EB2566CED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0" authorId="0" shapeId="0" xr:uid="{C0D2EAB1-33DC-46BC-B527-030F819BC297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0" authorId="0" shapeId="0" xr:uid="{CF25B4CF-30F1-459D-9DF7-4F952B8F31C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0" authorId="3" shapeId="0" xr:uid="{E64C8A41-254C-4E9C-8EF7-981CAFB5080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0" authorId="3" shapeId="0" xr:uid="{F5B8D4DA-41DA-4730-B782-6E81AD37CD4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31" authorId="0" shapeId="0" xr:uid="{08CF9298-B8EE-4403-BF58-726EA7AB128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1" authorId="0" shapeId="0" xr:uid="{AAF0C09B-FD8E-4436-83FA-EC5DB20F68D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1" authorId="0" shapeId="0" xr:uid="{CD86F0B6-E664-45CE-A8B7-7FF757089069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1" authorId="0" shapeId="0" xr:uid="{9A5F634F-F0F3-45A7-88F7-480CB7E1C17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1" authorId="3" shapeId="0" xr:uid="{9A16488F-C85D-4A62-B618-3E4F2955B5B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1" authorId="3" shapeId="0" xr:uid="{C493AB7F-1A03-43F1-A25C-8365DC5DBCA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32" authorId="0" shapeId="0" xr:uid="{5F507620-B8DE-48C6-A783-609F8B0F973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2" authorId="0" shapeId="0" xr:uid="{5F23A7A4-375F-45C4-8B50-85DC6BE0226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2" authorId="0" shapeId="0" xr:uid="{15F7AA6E-EBBB-429F-B0A8-0F0B91A54C0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2" authorId="0" shapeId="0" xr:uid="{7D1F479C-4F5D-4D0B-9A04-272DC6EA96A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2" authorId="3" shapeId="0" xr:uid="{77944738-7392-46C7-A888-4206EBAB6A2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2" authorId="3" shapeId="0" xr:uid="{C9750BB3-81A3-47C4-91A4-1BE7F6EA2C91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H33" authorId="3" shapeId="0" xr:uid="{55DBF24E-2162-422F-BAA0-F6AEE8E4DC2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3" authorId="3" shapeId="0" xr:uid="{030ED477-144B-4588-AE00-C7896B6C0A9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H34" authorId="3" shapeId="0" xr:uid="{0F2F65C8-4AFC-4185-8519-4105C02806B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4" authorId="3" shapeId="0" xr:uid="{0B55FF7E-A65A-44C2-AE70-ADAA873A452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AJ113" authorId="0" shapeId="0" xr:uid="{214C857C-0C89-4AA0-BC8E-0CAEA8D9E1E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3" authorId="0" shapeId="0" xr:uid="{60778E24-E275-43AB-9D50-65535D7C5FA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3" authorId="0" shapeId="0" xr:uid="{44E22ACD-9F24-4F5E-BE3E-0432351BB68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3" authorId="0" shapeId="0" xr:uid="{E09E73C8-86A3-4DE6-9A1E-1541534D9B5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3" authorId="3" shapeId="0" xr:uid="{4CA511FD-BD21-4831-9D3F-639E1CF629C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3" authorId="3" shapeId="0" xr:uid="{160B8DF7-9814-43A8-A678-8F36272FA31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4" authorId="0" shapeId="0" xr:uid="{E3A54731-2475-450A-AD38-FC664952939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4" authorId="0" shapeId="0" xr:uid="{4638A04C-1C3E-4A4D-B763-0A803E9C5E2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4" authorId="0" shapeId="0" xr:uid="{6FFA955B-883B-4E2E-80BE-634042BA9EC2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4" authorId="0" shapeId="0" xr:uid="{4B034E3E-89A3-4768-99C0-65A9A398188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4" authorId="3" shapeId="0" xr:uid="{AD7E2715-B501-471F-8D63-4B0D348CC2E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4" authorId="3" shapeId="0" xr:uid="{B1139FE5-9511-49AA-B47C-E27304CE787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5" authorId="0" shapeId="0" xr:uid="{DF361AD2-1202-4130-B32F-09C0E8DF9E5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5" authorId="0" shapeId="0" xr:uid="{D8786191-0060-42B6-AED6-317F0855D3B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5" authorId="0" shapeId="0" xr:uid="{5AB5C13E-F853-44CB-95C9-75DAF32DF0E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5" authorId="0" shapeId="0" xr:uid="{4BEBB8DE-1778-413F-9DDD-DFBBDCDAA4B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5" authorId="3" shapeId="0" xr:uid="{8B0B6FF0-CFB8-42ED-9048-1AF137105DA7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5" authorId="3" shapeId="0" xr:uid="{83046D8F-006A-4DD8-A73D-6DF0210E2D7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6" authorId="0" shapeId="0" xr:uid="{5A5E9332-4C6A-497A-8E6F-17C8A7881F3E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6" authorId="0" shapeId="0" xr:uid="{85B5FD3D-F465-4EE4-A4F5-74CD4EFDBA8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6" authorId="0" shapeId="0" xr:uid="{D184CFAE-5561-40F9-B19E-0C0FACEC630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6" authorId="0" shapeId="0" xr:uid="{10200837-82D5-4BE9-AF55-C5DFB6160FA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6" authorId="3" shapeId="0" xr:uid="{C9D10D57-2B17-475A-B14F-8BF0F55F78C2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6" authorId="3" shapeId="0" xr:uid="{1BA1C216-0E7E-46AB-B8CE-71237249ADA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7" authorId="0" shapeId="0" xr:uid="{93D028E2-DE5E-4CAA-A944-E35D215093C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7" authorId="0" shapeId="0" xr:uid="{D79ADCD6-C4CE-4243-AB94-FBCFA237130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7" authorId="0" shapeId="0" xr:uid="{77622C89-3E08-4D6E-A710-4FAAF29E778D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7" authorId="0" shapeId="0" xr:uid="{58D99613-E8A0-44F8-BD7C-C5C3DA24A3F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7" authorId="3" shapeId="0" xr:uid="{0963A892-76AE-4C79-B4C4-C3A84678030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7" authorId="3" shapeId="0" xr:uid="{D0B8D2A1-70AD-4D97-BE1A-C2234347DCD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8" authorId="0" shapeId="0" xr:uid="{36096E87-3DE5-4CAF-AB56-D87FFE3DB78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8" authorId="0" shapeId="0" xr:uid="{EAD679D9-ADE3-4941-88CC-387E3D09113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8" authorId="0" shapeId="0" xr:uid="{EAB685FF-9029-4C4A-9D30-0330B826E00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8" authorId="0" shapeId="0" xr:uid="{A48E77C2-0A03-4A7D-905A-B6758708CDB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8" authorId="3" shapeId="0" xr:uid="{0E46FF30-9B01-4900-B408-D1FDBC314418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8" authorId="3" shapeId="0" xr:uid="{FC824700-1295-439A-B1CC-1302A91B75B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9" authorId="0" shapeId="0" xr:uid="{E3581495-2E23-4EB6-A914-0856BCD85A2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9" authorId="0" shapeId="0" xr:uid="{6AD59706-3341-41D1-9278-B3DE024752C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9" authorId="0" shapeId="0" xr:uid="{FEC079C6-60A6-46B3-B589-1001B453B2A9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9" authorId="0" shapeId="0" xr:uid="{2A8B5349-D3A9-4903-B7E0-3122D81BD9D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9" authorId="3" shapeId="0" xr:uid="{6B5BB0B5-045A-4C21-B728-2D51EA6E857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9" authorId="3" shapeId="0" xr:uid="{9390044D-3530-4766-B819-EF506532ED2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0" authorId="0" shapeId="0" xr:uid="{08DD3AAA-1AE5-4E79-BC80-5B1D333572BB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0" authorId="0" shapeId="0" xr:uid="{F5CC7EF2-BC12-4076-81CD-05710090B01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0" authorId="0" shapeId="0" xr:uid="{5E3BDDEB-4FA4-440E-81BE-6983D5C0024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0" authorId="0" shapeId="0" xr:uid="{F3941D39-4C6E-413E-8B5F-DC8C5AAAA98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0" authorId="3" shapeId="0" xr:uid="{B7D26145-1E78-40C2-962F-CD6984D223E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0" authorId="3" shapeId="0" xr:uid="{1D5D0393-5CA0-4AD0-9D49-D5876E321BB1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1" authorId="0" shapeId="0" xr:uid="{2BAB8489-37C8-4E42-8BFE-598559E7697A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1" authorId="0" shapeId="0" xr:uid="{25B9C2DF-5CD1-47FB-82B2-A0DE4394E5E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1" authorId="0" shapeId="0" xr:uid="{E6A0FC23-4A15-4204-AB6D-07D587C18C5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1" authorId="0" shapeId="0" xr:uid="{334795D4-7BB4-430C-AC77-8435CD1AE42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1" authorId="3" shapeId="0" xr:uid="{C27F0EF6-5D08-4E42-A20E-743A174B20E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1" authorId="3" shapeId="0" xr:uid="{68335FB9-BD39-4D18-83C8-127713606561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2" authorId="0" shapeId="0" xr:uid="{88276226-9B85-4085-BF83-A26C9C4933F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2" authorId="0" shapeId="0" xr:uid="{5BD1AE07-A7C3-4D2D-AEF9-BD919297E82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2" authorId="0" shapeId="0" xr:uid="{C9FED1AC-435A-42B5-A5A9-41B425746A8A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2" authorId="0" shapeId="0" xr:uid="{CB8BA9EA-F086-4103-8BBE-3EC22743CFA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2" authorId="3" shapeId="0" xr:uid="{32607394-5461-47CA-8A20-A49F0996939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2" authorId="3" shapeId="0" xr:uid="{D73761C8-4AC9-4DA7-AFC4-401E2092C627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3" authorId="0" shapeId="0" xr:uid="{F5B9E5A1-30CC-466A-A25E-4B0ED8213EAC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3" authorId="0" shapeId="0" xr:uid="{69B7AC9C-B6CC-4FF1-A53C-5DE61BD36DC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3" authorId="0" shapeId="0" xr:uid="{66731B37-646D-4C9F-9D3B-E81F084BD8B9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3" authorId="0" shapeId="0" xr:uid="{B7AA9FDD-79FD-46B4-AE6C-19AA77BCE2B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3" authorId="3" shapeId="0" xr:uid="{810702CF-9854-4AF0-BD6C-3F2920B32C4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3" authorId="3" shapeId="0" xr:uid="{F1756E1E-F85A-4F7D-BF4F-9A69F2C877B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4" authorId="0" shapeId="0" xr:uid="{C92690B0-E8DC-4500-85DD-A437D09C225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4" authorId="0" shapeId="0" xr:uid="{25271023-F1DB-402A-A628-BA0F065DE8E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4" authorId="0" shapeId="0" xr:uid="{E7069DF6-B6D0-4F67-8E0B-ECD8E1CD0E1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4" authorId="0" shapeId="0" xr:uid="{15A4F741-3C87-4BDC-8248-FAC78D14FBF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4" authorId="3" shapeId="0" xr:uid="{9E1AC209-1B60-41E1-B7AA-5B2DB7C9B69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4" authorId="3" shapeId="0" xr:uid="{A5FCFE1E-D36D-41E0-870C-9C9FA3E1859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5" authorId="0" shapeId="0" xr:uid="{C4C85CE5-9399-4F1D-8D0D-BFC60485166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5" authorId="0" shapeId="0" xr:uid="{B450566D-71BA-4EC0-A02E-14FE9CE3D1A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5" authorId="0" shapeId="0" xr:uid="{0DB7831A-64B0-4FB4-A46A-123606F5DA9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5" authorId="0" shapeId="0" xr:uid="{E3A97F92-8573-4AE2-B69D-2731ABC9DE9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5" authorId="3" shapeId="0" xr:uid="{539DEB0B-3CB6-4502-A20C-243B9A57407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5" authorId="3" shapeId="0" xr:uid="{1A728AB1-ED6D-43A7-B461-D796192A7B5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6" authorId="0" shapeId="0" xr:uid="{D77781CC-0F91-4B75-ADC2-837E5E5380F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6" authorId="0" shapeId="0" xr:uid="{C4A698F0-8111-4BCA-B4E7-6F33BA32C52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6" authorId="0" shapeId="0" xr:uid="{D14E7BA0-F772-4418-9233-6279C75DAC7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6" authorId="0" shapeId="0" xr:uid="{E3888E22-518B-4F3D-8445-46F703C3F88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6" authorId="3" shapeId="0" xr:uid="{B0A2EE00-83E0-4A36-A631-8871FE136B72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6" authorId="3" shapeId="0" xr:uid="{EE9F4C28-486A-4C01-B8FE-13EC26A5A1A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7" authorId="0" shapeId="0" xr:uid="{EE4BCF71-4ADB-412B-B332-29CDF526AD3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7" authorId="0" shapeId="0" xr:uid="{EAF77460-CE3A-40AF-AF84-85509F389E9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7" authorId="0" shapeId="0" xr:uid="{BDFC4681-E047-41DF-AF6B-EE9D51113701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7" authorId="0" shapeId="0" xr:uid="{35F17CBD-6DA8-44B2-A68B-79529E64B40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7" authorId="3" shapeId="0" xr:uid="{0FB2314A-D850-4AD5-8E74-65488FB1044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7" authorId="3" shapeId="0" xr:uid="{F926D103-A31D-4C0B-94DC-E3271A55D83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8" authorId="0" shapeId="0" xr:uid="{106F079D-3DCE-47FD-B81B-E42DC09A0E1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8" authorId="0" shapeId="0" xr:uid="{60B9615A-E328-484F-B239-8DA157288BD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8" authorId="0" shapeId="0" xr:uid="{C0121377-C689-4A58-992B-C312BF6B1352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8" authorId="0" shapeId="0" xr:uid="{14EECAB9-78C1-4386-9C0F-5A334EBF061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8" authorId="3" shapeId="0" xr:uid="{6A9A6023-757A-490A-B2E7-2168578207D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8" authorId="3" shapeId="0" xr:uid="{100B7A4F-CA8F-4E41-8A69-BE762298E4B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9" authorId="0" shapeId="0" xr:uid="{C682D92C-F31B-4FF1-BF42-1FDD1701F94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9" authorId="0" shapeId="0" xr:uid="{BF99FF48-C7B7-4087-88E1-916F7B3C9E2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9" authorId="0" shapeId="0" xr:uid="{53242ECF-6C06-42A7-97AA-4E8ADB5807F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9" authorId="0" shapeId="0" xr:uid="{ACBA5A66-03FC-45C7-97ED-4D13071A635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9" authorId="3" shapeId="0" xr:uid="{9FA3257E-3430-489A-8C78-AA9AAEB1AB5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9" authorId="3" shapeId="0" xr:uid="{5BA2CB2F-8521-4DB3-B316-9A4C0B43813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0" authorId="0" shapeId="0" xr:uid="{EC0379FF-FBB4-4C12-AC69-18D1BD7AEAE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0" authorId="0" shapeId="0" xr:uid="{D2E75194-B2DB-449F-B2F1-775583B0A79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0" authorId="0" shapeId="0" xr:uid="{19C286F5-5405-4699-A63B-38A08EC4E73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0" authorId="0" shapeId="0" xr:uid="{D6E08534-4EA1-4B78-901F-A2BB452CBE2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0" authorId="3" shapeId="0" xr:uid="{E9C5375F-BBBE-45BD-9273-57D9EBC1272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0" authorId="3" shapeId="0" xr:uid="{68790E37-3EFA-4F9A-8AB5-0A463D046911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1" authorId="0" shapeId="0" xr:uid="{11FFF09A-C717-4CA2-B1E6-09A5AA895B1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1" authorId="0" shapeId="0" xr:uid="{C3F94B29-0A5C-4636-A10A-64A89115AD4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1" authorId="0" shapeId="0" xr:uid="{369A392C-E662-4081-B534-85652120C5A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1" authorId="0" shapeId="0" xr:uid="{67726F5A-AE90-4793-8578-0ED9AB13BBE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1" authorId="3" shapeId="0" xr:uid="{62C5A106-2782-4B20-83E5-DE74DFF28A2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1" authorId="3" shapeId="0" xr:uid="{9F32C3C7-CB54-4FC8-B1F2-9B7E16421ED2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2" authorId="0" shapeId="0" xr:uid="{370CECFB-0197-453A-BE6E-7E919E74FFA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2" authorId="0" shapeId="0" xr:uid="{5FD54310-9FA5-4036-A9AF-535E938307A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2" authorId="0" shapeId="0" xr:uid="{523CF800-7416-4886-899C-2319C9ACB7C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2" authorId="0" shapeId="0" xr:uid="{064A169F-A8D3-442A-BE78-E6E73C35D6C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2" authorId="3" shapeId="0" xr:uid="{0D2EE05E-D93D-4749-B5E6-DA18FB07353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2" authorId="3" shapeId="0" xr:uid="{83C705CB-1CE6-4B03-AC3D-3906AA89C3A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BH133" authorId="3" shapeId="0" xr:uid="{F8888CB2-07FE-4774-AC86-EC1237AD4FE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3" authorId="3" shapeId="0" xr:uid="{E86F542B-B605-404B-9528-521480AFA8D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BH134" authorId="3" shapeId="0" xr:uid="{3B910BE4-8C91-4274-9159-26CDCA2E97C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4" authorId="3" shapeId="0" xr:uid="{193CD7B3-ABEF-49BC-95A9-78350DB24EF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FDC00257-0C2F-4A60-B31C-5A93A7D125D4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2D99CF9C-3787-49B4-95FB-932F72994983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B754A6F5-FA00-4CBE-83BD-CBDC08E05464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6944BCD9-85C6-46DA-BF95-E2C80A61038B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9D2CBFC6-F057-440F-9AD2-D757A1DEDFF8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3387F171-F36A-41B8-9BCB-69BFB4283266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E6C191FD-C665-4A43-A5C2-78A7590F40C8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74415B04-094E-4E84-9825-DDAB08DDC1DC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<sst xmlns="http://schemas.openxmlformats.org/spreadsheetml/2006/main" count="389" uniqueCount="220">
  <si>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</si>
  <si>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</si>
  <si>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鹿児島県ジュニアバドミントン大会</t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</si>
  <si>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</si>
  <si>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</si>
  <si>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</si>
  <si>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</si>
  <si>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</si>
  <si>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</si>
  <si>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</si>
  <si>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</si>
  <si>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</si>
  <si>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</si>
  <si>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-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</si>
  <si>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</si>
  <si>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</si>
  <si>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</si>
  <si>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</si>
  <si>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</si>
  <si>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</si>
  <si>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</si>
  <si>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</si>
  <si>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</si>
  <si>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</si>
  <si>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</si>
  <si>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</si>
  <si>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</si>
  <si>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</si>
  <si>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</si>
  <si>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</si>
  <si>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</si>
  <si>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</si>
  <si>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</si>
  <si>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</si>
  <si>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</si>
  <si>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</si>
  <si>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</si>
  <si>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</si>
  <si>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</si>
  <si>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</si>
  <si>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</si>
  <si>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</si>
  <si>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</si>
  <si>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</si>
  <si>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</si>
  <si>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</si>
  <si>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</si>
  <si>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</si>
  <si>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</si>
  <si>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</si>
  <si>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</si>
  <si>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</si>
  <si>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</si>
  <si>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</si>
  <si>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</si>
  <si>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</si>
  <si>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</si>
  <si>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</si>
  <si>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</si>
  <si>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</si>
  <si>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</si>
  <si>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</si>
  <si>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</si>
  <si>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</si>
  <si>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</si>
  <si>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</si>
  <si>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</si>
  <si>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</si>
  <si>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</si>
  <si>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印</t>
    <phoneticPr fontId="3"/>
  </si>
  <si>
    <t>振込者名</t>
    <phoneticPr fontId="3"/>
  </si>
  <si>
    <t>携帯番号</t>
    <phoneticPr fontId="3"/>
  </si>
  <si>
    <t>-</t>
    <phoneticPr fontId="3"/>
  </si>
  <si>
    <t>-</t>
    <phoneticPr fontId="3"/>
  </si>
  <si>
    <t>Ｄ</t>
    <phoneticPr fontId="3"/>
  </si>
  <si>
    <t>Ｓ</t>
    <phoneticPr fontId="3"/>
  </si>
  <si>
    <t>Ｄ</t>
    <phoneticPr fontId="3"/>
  </si>
  <si>
    <t>○</t>
  </si>
  <si>
    <t>小１</t>
  </si>
  <si>
    <t>小２</t>
  </si>
  <si>
    <t>小４</t>
  </si>
  <si>
    <t>中３</t>
  </si>
  <si>
    <t>高１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</si>
  <si>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</si>
  <si>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</si>
  <si>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</si>
  <si>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</si>
  <si>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t>090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</si>
  <si>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</si>
  <si>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かごしま</t>
    <phoneticPr fontId="3"/>
  </si>
  <si>
    <t>新人Ｓ</t>
    <phoneticPr fontId="3"/>
  </si>
  <si>
    <t>姶良</t>
    <rPh sb="0" eb="2">
      <t>アイラ</t>
    </rPh>
    <phoneticPr fontId="3"/>
  </si>
  <si>
    <t>あいら</t>
    <phoneticPr fontId="3"/>
  </si>
  <si>
    <t>○○クラブ</t>
    <phoneticPr fontId="3"/>
  </si>
  <si>
    <t>指宿</t>
    <rPh sb="0" eb="2">
      <t>イブスキ</t>
    </rPh>
    <phoneticPr fontId="3"/>
  </si>
  <si>
    <t>いぶすき</t>
    <phoneticPr fontId="3"/>
  </si>
  <si>
    <t>川内</t>
    <rPh sb="0" eb="2">
      <t>センダイ</t>
    </rPh>
    <phoneticPr fontId="3"/>
  </si>
  <si>
    <t>せんだい</t>
    <phoneticPr fontId="3"/>
  </si>
  <si>
    <t>出水</t>
    <rPh sb="0" eb="2">
      <t>イズミ</t>
    </rPh>
    <phoneticPr fontId="3"/>
  </si>
  <si>
    <t>いずみ</t>
    <phoneticPr fontId="3"/>
  </si>
  <si>
    <t>肝属</t>
    <rPh sb="0" eb="2">
      <t>キモツキ</t>
    </rPh>
    <phoneticPr fontId="3"/>
  </si>
  <si>
    <t>きもつき</t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</si>
  <si>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</si>
  <si>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</si>
  <si>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</si>
  <si>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</si>
  <si>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そお</t>
    <phoneticPr fontId="3"/>
  </si>
  <si>
    <t>伊佐</t>
    <rPh sb="0" eb="2">
      <t>イサ</t>
    </rPh>
    <phoneticPr fontId="3"/>
  </si>
  <si>
    <t>いさ</t>
    <phoneticPr fontId="3"/>
  </si>
  <si>
    <t>Ｄ</t>
    <phoneticPr fontId="3"/>
  </si>
  <si>
    <t>Ｓ</t>
    <phoneticPr fontId="3"/>
  </si>
  <si>
    <t>○</t>
    <phoneticPr fontId="3"/>
  </si>
  <si>
    <t>ジュニアＤ</t>
    <phoneticPr fontId="3"/>
  </si>
  <si>
    <t>ジュニアＳ</t>
    <phoneticPr fontId="3"/>
  </si>
  <si>
    <t>大島</t>
    <rPh sb="0" eb="2">
      <t>オオシマ</t>
    </rPh>
    <phoneticPr fontId="3"/>
  </si>
  <si>
    <t>おおしま</t>
    <phoneticPr fontId="3"/>
  </si>
  <si>
    <t>ジュニア新人Ｓ</t>
    <phoneticPr fontId="3"/>
  </si>
  <si>
    <t>大隈</t>
    <rPh sb="0" eb="2">
      <t>オオスミ</t>
    </rPh>
    <phoneticPr fontId="3"/>
  </si>
  <si>
    <t>おおすみ</t>
    <phoneticPr fontId="3"/>
  </si>
  <si>
    <t>国分</t>
    <rPh sb="0" eb="2">
      <t>コクブ</t>
    </rPh>
    <phoneticPr fontId="3"/>
  </si>
  <si>
    <t>こくぶ</t>
    <phoneticPr fontId="3"/>
  </si>
  <si>
    <t>日置</t>
    <rPh sb="0" eb="2">
      <t>ヒオキ</t>
    </rPh>
    <phoneticPr fontId="3"/>
  </si>
  <si>
    <t>ひおき</t>
    <phoneticPr fontId="3"/>
  </si>
  <si>
    <t>日吉</t>
    <rPh sb="0" eb="2">
      <t>ヒヨシ</t>
    </rPh>
    <phoneticPr fontId="3"/>
  </si>
  <si>
    <t>ひよし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</si>
  <si>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</si>
  <si>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</si>
  <si>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Ｄ</t>
    <phoneticPr fontId="3"/>
  </si>
  <si>
    <t>新人Ｓ</t>
    <phoneticPr fontId="3"/>
  </si>
  <si>
    <t>○</t>
    <phoneticPr fontId="3"/>
  </si>
  <si>
    <t>に送付してください。（最新版をダウンロードして使用すること）</t>
    <phoneticPr fontId="3"/>
  </si>
  <si>
    <t>○○中</t>
    <rPh sb="2" eb="3">
      <t>チュウ</t>
    </rPh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</si>
  <si>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</si>
  <si>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</si>
  <si>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</si>
  <si>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</si>
  <si>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</si>
  <si>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kagoshimakoutairen@yahoo.co.jp</t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</si>
  <si>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</si>
  <si>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</si>
  <si>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</si>
  <si>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</si>
  <si>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</si>
  <si>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</si>
  <si>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０９０－２５８９－６１０８</t>
    <phoneticPr fontId="3"/>
  </si>
  <si>
    <t>〒</t>
    <phoneticPr fontId="3"/>
  </si>
  <si>
    <t>ＦＡＸ番号</t>
    <rPh sb="3" eb="5">
      <t>バンゴウ</t>
    </rPh>
    <phoneticPr fontId="3"/>
  </si>
  <si>
    <t>-</t>
    <phoneticPr fontId="3"/>
  </si>
  <si>
    <t>鬼塚</t>
    <rPh sb="0" eb="2">
      <t>オニツカ</t>
    </rPh>
    <phoneticPr fontId="3"/>
  </si>
  <si>
    <t>に送信してください。（最新版をダウンロードして使用すること）</t>
    <rPh sb="1" eb="3">
      <t>ソウシン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</si>
  <si>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</si>
  <si>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</si>
  <si>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</si>
  <si>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</si>
  <si>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</si>
  <si>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</si>
  <si>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</si>
  <si>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</si>
  <si>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</si>
  <si>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</si>
  <si>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</si>
  <si>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</si>
  <si>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</si>
  <si>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</si>
  <si>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</si>
  <si>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</si>
  <si>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</si>
  <si>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</si>
  <si>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</si>
  <si>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</si>
  <si>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</si>
  <si>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</si>
  <si>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</si>
  <si>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</si>
  <si>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</si>
  <si>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</si>
  <si>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</si>
  <si>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</si>
  <si>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</si>
  <si>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</si>
  <si>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〒８９２-０８６３
鹿児島市西坂元町５８－１
鹿児島商業高校　　鬼塚 敦義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4">
      <t>オニツカ</t>
    </rPh>
    <rPh sb="35" eb="37">
      <t>アツヨシ</t>
    </rPh>
    <phoneticPr fontId="3"/>
  </si>
  <si>
    <t>kagoshimabad@yahoo.co.jp</t>
    <phoneticPr fontId="3"/>
  </si>
  <si>
    <t>０９０－８６６１－３９８６</t>
    <phoneticPr fontId="3"/>
  </si>
  <si>
    <t>〒８９０-００８２
鹿児島市紫原３－４４－５
小田 稔　　宛</t>
    <phoneticPr fontId="3"/>
  </si>
  <si>
    <t>odauf@po5.synapse.ne.jp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</si>
  <si>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</si>
  <si>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</si>
  <si>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</si>
  <si>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</si>
  <si>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</si>
  <si>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</si>
  <si>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D</t>
    <phoneticPr fontId="3"/>
  </si>
  <si>
    <t>鹿児島工業高</t>
    <rPh sb="0" eb="3">
      <t>カゴシマ</t>
    </rPh>
    <rPh sb="3" eb="5">
      <t>コウギョウ</t>
    </rPh>
    <rPh sb="5" eb="6">
      <t>コウ</t>
    </rPh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</si>
  <si>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</si>
  <si>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</si>
  <si>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</si>
  <si>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-</t>
    <phoneticPr fontId="3"/>
  </si>
  <si>
    <t>222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</si>
  <si>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</si>
  <si>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</si>
  <si>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</si>
  <si>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</si>
  <si>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</si>
  <si>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</si>
  <si>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</si>
  <si>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</si>
  <si>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kagoshima2016sougou@yahoo.co.jp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</si>
  <si>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</si>
  <si>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</si>
  <si>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</si>
  <si>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鹿児島県ジュニアバドミントン大会</t>
    <rPh sb="0" eb="4">
      <t>カゴシマケン</t>
    </rPh>
    <rPh sb="14" eb="16">
      <t>タイカイ</t>
    </rPh>
    <phoneticPr fontId="3"/>
  </si>
  <si>
    <t>マネージャー</t>
    <phoneticPr fontId="3"/>
  </si>
  <si>
    <t>※　今大会に関する問い合わせ先は上記アドレス，前田までお願いします。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rPh sb="16" eb="18">
      <t>ジョウキ</t>
    </rPh>
    <rPh sb="23" eb="25">
      <t>マエダ</t>
    </rPh>
    <rPh sb="28" eb="29">
      <t>ネガ</t>
    </rPh>
    <phoneticPr fontId="3"/>
  </si>
  <si>
    <t>参加資格</t>
  </si>
  <si>
    <t>a</t>
  </si>
  <si>
    <t>b</t>
  </si>
  <si>
    <t>c</t>
  </si>
  <si>
    <t>d</t>
  </si>
  <si>
    <t>D
参加資格</t>
    <rPh sb="2" eb="4">
      <t>サンカ</t>
    </rPh>
    <rPh sb="4" eb="6">
      <t>シカク</t>
    </rPh>
    <phoneticPr fontId="3"/>
  </si>
  <si>
    <t>S
参加資格</t>
    <rPh sb="2" eb="4">
      <t>サンカ</t>
    </rPh>
    <rPh sb="4" eb="6">
      <t>シカク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</si>
</sst>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theme="0"/>
      <name val="HG創英角ﾎﾟｯﾌﾟ体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</cellStyleXfs>
  <cellXfs count="36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43" applyFont="1" applyAlignment="1">
      <alignment horizontal="right" vertical="center"/>
    </xf>
    <xf numFmtId="0" fontId="2" fillId="0" borderId="0" xfId="43" applyFont="1" applyAlignment="1">
      <alignment horizontal="left" vertical="center"/>
    </xf>
    <xf numFmtId="0" fontId="4" fillId="0" borderId="0" xfId="43" applyFont="1">
      <alignment vertical="center"/>
    </xf>
    <xf numFmtId="0" fontId="7" fillId="0" borderId="0" xfId="43" applyFont="1">
      <alignment vertical="center"/>
    </xf>
    <xf numFmtId="0" fontId="8" fillId="0" borderId="0" xfId="43" applyFont="1" applyAlignment="1">
      <alignment horizontal="center" vertical="center"/>
    </xf>
    <xf numFmtId="0" fontId="10" fillId="0" borderId="0" xfId="43" applyFont="1" applyAlignment="1">
      <alignment horizontal="center" vertical="center"/>
    </xf>
    <xf numFmtId="0" fontId="4" fillId="0" borderId="0" xfId="43" applyFont="1" applyAlignment="1">
      <alignment horizontal="center" vertical="center"/>
    </xf>
    <xf numFmtId="0" fontId="11" fillId="0" borderId="0" xfId="43" applyFont="1" applyAlignment="1">
      <alignment horizontal="center" vertical="center" shrinkToFit="1"/>
    </xf>
    <xf numFmtId="0" fontId="2" fillId="0" borderId="0" xfId="43" applyFont="1" applyAlignment="1">
      <alignment horizontal="center" vertical="center" shrinkToFit="1"/>
    </xf>
    <xf numFmtId="0" fontId="2" fillId="0" borderId="0" xfId="43" applyFont="1" applyAlignment="1">
      <alignment horizontal="center" vertical="center"/>
    </xf>
    <xf numFmtId="0" fontId="2" fillId="0" borderId="0" xfId="43" applyFont="1">
      <alignment vertical="center"/>
    </xf>
    <xf numFmtId="0" fontId="11" fillId="0" borderId="0" xfId="43" applyFont="1" applyAlignment="1">
      <alignment horizontal="center" vertical="center"/>
    </xf>
    <xf numFmtId="0" fontId="2" fillId="0" borderId="0" xfId="43" applyFont="1" applyAlignment="1" applyProtection="1">
      <alignment horizontal="center" vertical="center"/>
      <protection locked="0"/>
    </xf>
    <xf numFmtId="14" fontId="7" fillId="0" borderId="0" xfId="43" applyNumberFormat="1" applyFont="1">
      <alignment vertical="center"/>
    </xf>
    <xf numFmtId="14" fontId="13" fillId="0" borderId="10" xfId="43" applyNumberFormat="1" applyFont="1" applyBorder="1">
      <alignment vertical="center"/>
    </xf>
    <xf numFmtId="0" fontId="7" fillId="0" borderId="0" xfId="43" applyFont="1" applyAlignment="1">
      <alignment horizontal="center" vertical="center"/>
    </xf>
    <xf numFmtId="0" fontId="4" fillId="0" borderId="0" xfId="43" applyFont="1" applyAlignment="1">
      <alignment horizontal="right" vertical="center"/>
    </xf>
    <xf numFmtId="0" fontId="12" fillId="0" borderId="0" xfId="43" applyFont="1" applyAlignment="1">
      <alignment horizontal="center" vertical="center"/>
    </xf>
    <xf numFmtId="0" fontId="4" fillId="0" borderId="0" xfId="43" applyFont="1" applyAlignment="1">
      <alignment horizontal="left" vertical="center"/>
    </xf>
    <xf numFmtId="0" fontId="1" fillId="0" borderId="0" xfId="43" applyAlignment="1">
      <alignment horizontal="center" vertical="center" shrinkToFit="1"/>
    </xf>
    <xf numFmtId="0" fontId="4" fillId="0" borderId="0" xfId="43" applyFont="1" applyAlignment="1">
      <alignment horizontal="center" vertical="center" shrinkToFit="1"/>
    </xf>
    <xf numFmtId="0" fontId="4" fillId="0" borderId="0" xfId="43" applyFont="1" applyAlignment="1">
      <alignment horizontal="left" vertical="center" shrinkToFit="1"/>
    </xf>
    <xf numFmtId="0" fontId="7" fillId="0" borderId="0" xfId="43" applyFont="1" applyAlignment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Protection="1">
      <protection hidden="1"/>
    </xf>
    <xf numFmtId="0" fontId="3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24" borderId="10" xfId="0" applyFill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37" fillId="0" borderId="0" xfId="0" applyFont="1"/>
    <xf numFmtId="0" fontId="37" fillId="0" borderId="0" xfId="0" applyFont="1" applyProtection="1">
      <protection hidden="1"/>
    </xf>
    <xf numFmtId="14" fontId="37" fillId="0" borderId="0" xfId="0" applyNumberFormat="1" applyFont="1" applyProtection="1">
      <protection hidden="1"/>
    </xf>
    <xf numFmtId="14" fontId="38" fillId="0" borderId="0" xfId="0" applyNumberFormat="1" applyFont="1" applyProtection="1">
      <protection hidden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 shrinkToFit="1"/>
    </xf>
    <xf numFmtId="0" fontId="12" fillId="0" borderId="0" xfId="0" applyFont="1" applyAlignment="1" applyProtection="1">
      <alignment vertical="center" shrinkToFit="1"/>
      <protection locked="0"/>
    </xf>
    <xf numFmtId="0" fontId="12" fillId="31" borderId="24" xfId="0" applyFont="1" applyFill="1" applyBorder="1" applyAlignment="1">
      <alignment horizontal="center" vertical="center" shrinkToFit="1"/>
    </xf>
    <xf numFmtId="0" fontId="12" fillId="31" borderId="25" xfId="0" applyFont="1" applyFill="1" applyBorder="1" applyAlignment="1">
      <alignment horizontal="center" vertical="center" shrinkToFit="1"/>
    </xf>
    <xf numFmtId="0" fontId="12" fillId="31" borderId="26" xfId="0" applyFont="1" applyFill="1" applyBorder="1" applyAlignment="1">
      <alignment horizontal="center" vertical="center" shrinkToFit="1"/>
    </xf>
    <xf numFmtId="0" fontId="12" fillId="31" borderId="37" xfId="0" applyFont="1" applyFill="1" applyBorder="1" applyAlignment="1">
      <alignment horizontal="center" vertical="center" shrinkToFit="1"/>
    </xf>
    <xf numFmtId="0" fontId="12" fillId="31" borderId="38" xfId="0" applyFont="1" applyFill="1" applyBorder="1" applyAlignment="1">
      <alignment horizontal="center" vertical="center" shrinkToFit="1"/>
    </xf>
    <xf numFmtId="0" fontId="12" fillId="31" borderId="39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/>
    </xf>
    <xf numFmtId="49" fontId="12" fillId="0" borderId="25" xfId="0" applyNumberFormat="1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2" fillId="31" borderId="24" xfId="0" applyFont="1" applyFill="1" applyBorder="1" applyAlignment="1" applyProtection="1">
      <alignment horizontal="center" vertical="center" shrinkToFit="1"/>
      <protection locked="0"/>
    </xf>
    <xf numFmtId="0" fontId="12" fillId="31" borderId="25" xfId="0" applyFont="1" applyFill="1" applyBorder="1" applyAlignment="1" applyProtection="1">
      <alignment horizontal="center" vertical="center" shrinkToFit="1"/>
      <protection locked="0"/>
    </xf>
    <xf numFmtId="0" fontId="12" fillId="31" borderId="26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42" fillId="0" borderId="0" xfId="0" applyFont="1" applyAlignment="1" applyProtection="1">
      <alignment horizontal="center" vertical="center" shrinkToFit="1"/>
      <protection hidden="1"/>
    </xf>
    <xf numFmtId="0" fontId="4" fillId="0" borderId="2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2" fillId="0" borderId="0" xfId="0" applyFont="1" applyAlignment="1" applyProtection="1">
      <alignment horizontal="left" vertical="center" shrinkToFit="1"/>
      <protection hidden="1"/>
    </xf>
    <xf numFmtId="0" fontId="4" fillId="0" borderId="2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39" fillId="0" borderId="0" xfId="0" applyFont="1" applyAlignment="1" applyProtection="1">
      <alignment horizontal="center" vertical="center" wrapText="1"/>
      <protection hidden="1"/>
    </xf>
    <xf numFmtId="0" fontId="12" fillId="26" borderId="11" xfId="0" applyFont="1" applyFill="1" applyBorder="1" applyAlignment="1" applyProtection="1">
      <alignment horizontal="center" vertical="center" shrinkToFit="1"/>
      <protection locked="0"/>
    </xf>
    <xf numFmtId="0" fontId="12" fillId="26" borderId="1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35" fillId="0" borderId="37" xfId="0" applyFont="1" applyBorder="1" applyAlignment="1" applyProtection="1">
      <alignment horizontal="center" vertical="center" shrinkToFit="1"/>
      <protection locked="0"/>
    </xf>
    <xf numFmtId="0" fontId="35" fillId="0" borderId="38" xfId="0" applyFont="1" applyBorder="1" applyAlignment="1" applyProtection="1">
      <alignment horizontal="center" vertical="center" shrinkToFit="1"/>
      <protection locked="0"/>
    </xf>
    <xf numFmtId="0" fontId="35" fillId="0" borderId="39" xfId="0" applyFont="1" applyBorder="1" applyAlignment="1" applyProtection="1">
      <alignment horizontal="center" vertical="center" shrinkToFit="1"/>
      <protection locked="0"/>
    </xf>
    <xf numFmtId="0" fontId="41" fillId="27" borderId="0" xfId="28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1" borderId="37" xfId="0" applyFont="1" applyFill="1" applyBorder="1" applyAlignment="1" applyProtection="1">
      <alignment horizontal="center" vertical="center" shrinkToFit="1"/>
      <protection locked="0"/>
    </xf>
    <xf numFmtId="0" fontId="9" fillId="31" borderId="38" xfId="0" applyFont="1" applyFill="1" applyBorder="1" applyAlignment="1" applyProtection="1">
      <alignment horizontal="center" vertical="center" shrinkToFit="1"/>
      <protection locked="0"/>
    </xf>
    <xf numFmtId="0" fontId="9" fillId="31" borderId="39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distributed" vertical="center" shrinkToFit="1"/>
    </xf>
    <xf numFmtId="49" fontId="12" fillId="24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49" fontId="12" fillId="24" borderId="24" xfId="0" applyNumberFormat="1" applyFont="1" applyFill="1" applyBorder="1" applyAlignment="1" applyProtection="1">
      <alignment horizontal="left" vertical="center" shrinkToFit="1"/>
      <protection locked="0"/>
    </xf>
    <xf numFmtId="49" fontId="12" fillId="24" borderId="25" xfId="0" applyNumberFormat="1" applyFont="1" applyFill="1" applyBorder="1" applyAlignment="1" applyProtection="1">
      <alignment horizontal="left" vertical="center" shrinkToFit="1"/>
      <protection locked="0"/>
    </xf>
    <xf numFmtId="49" fontId="12" fillId="24" borderId="2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8" xfId="0" applyFont="1" applyBorder="1"/>
    <xf numFmtId="0" fontId="4" fillId="0" borderId="18" xfId="0" applyFont="1" applyBorder="1" applyAlignment="1">
      <alignment horizontal="right" vertical="center"/>
    </xf>
    <xf numFmtId="0" fontId="12" fillId="24" borderId="18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9" fillId="32" borderId="24" xfId="0" applyFont="1" applyFill="1" applyBorder="1" applyAlignment="1" applyProtection="1">
      <alignment horizontal="center" vertical="center"/>
      <protection locked="0"/>
    </xf>
    <xf numFmtId="0" fontId="9" fillId="32" borderId="25" xfId="0" applyFont="1" applyFill="1" applyBorder="1" applyAlignment="1" applyProtection="1">
      <alignment horizontal="center" vertical="center"/>
      <protection locked="0"/>
    </xf>
    <xf numFmtId="0" fontId="4" fillId="32" borderId="25" xfId="0" applyFont="1" applyFill="1" applyBorder="1" applyAlignment="1">
      <alignment horizontal="left" vertical="center"/>
    </xf>
    <xf numFmtId="0" fontId="4" fillId="32" borderId="26" xfId="0" applyFont="1" applyFill="1" applyBorder="1" applyAlignment="1">
      <alignment horizontal="left" vertical="center"/>
    </xf>
    <xf numFmtId="0" fontId="9" fillId="25" borderId="10" xfId="0" applyFont="1" applyFill="1" applyBorder="1" applyAlignment="1" applyProtection="1">
      <alignment horizontal="left" vertical="center" indent="1" shrinkToFit="1"/>
      <protection locked="0"/>
    </xf>
    <xf numFmtId="49" fontId="12" fillId="24" borderId="24" xfId="0" applyNumberFormat="1" applyFont="1" applyFill="1" applyBorder="1" applyAlignment="1" applyProtection="1">
      <alignment horizontal="center" vertical="center" shrinkToFit="1"/>
      <protection locked="0"/>
    </xf>
    <xf numFmtId="38" fontId="4" fillId="31" borderId="25" xfId="34" applyFont="1" applyFill="1" applyBorder="1" applyAlignment="1" applyProtection="1">
      <alignment horizontal="center" vertical="center"/>
      <protection locked="0"/>
    </xf>
    <xf numFmtId="38" fontId="4" fillId="0" borderId="25" xfId="34" applyFont="1" applyFill="1" applyBorder="1" applyAlignment="1" applyProtection="1">
      <alignment horizontal="center" vertical="center"/>
      <protection locked="0"/>
    </xf>
    <xf numFmtId="0" fontId="9" fillId="24" borderId="30" xfId="0" applyFont="1" applyFill="1" applyBorder="1" applyAlignment="1" applyProtection="1">
      <alignment horizontal="center" vertical="center" shrinkToFit="1"/>
      <protection locked="0"/>
    </xf>
    <xf numFmtId="0" fontId="9" fillId="24" borderId="17" xfId="0" applyFont="1" applyFill="1" applyBorder="1" applyAlignment="1" applyProtection="1">
      <alignment horizontal="center" vertical="center" shrinkToFit="1"/>
      <protection locked="0"/>
    </xf>
    <xf numFmtId="0" fontId="9" fillId="24" borderId="31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176" fontId="12" fillId="24" borderId="24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5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24" borderId="32" xfId="0" applyFont="1" applyFill="1" applyBorder="1" applyAlignment="1" applyProtection="1">
      <alignment horizontal="left" vertical="center" shrinkToFit="1"/>
      <protection locked="0"/>
    </xf>
    <xf numFmtId="0" fontId="12" fillId="24" borderId="18" xfId="0" applyFont="1" applyFill="1" applyBorder="1" applyAlignment="1" applyProtection="1">
      <alignment horizontal="left" vertical="center" shrinkToFit="1"/>
      <protection locked="0"/>
    </xf>
    <xf numFmtId="0" fontId="12" fillId="24" borderId="33" xfId="0" applyFont="1" applyFill="1" applyBorder="1" applyAlignment="1" applyProtection="1">
      <alignment horizontal="left" vertical="center" shrinkToFit="1"/>
      <protection locked="0"/>
    </xf>
    <xf numFmtId="0" fontId="12" fillId="24" borderId="11" xfId="0" applyFont="1" applyFill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31" borderId="37" xfId="0" applyFont="1" applyFill="1" applyBorder="1" applyAlignment="1" applyProtection="1">
      <alignment horizontal="center" vertical="center" shrinkToFit="1"/>
      <protection locked="0"/>
    </xf>
    <xf numFmtId="0" fontId="12" fillId="31" borderId="38" xfId="0" applyFont="1" applyFill="1" applyBorder="1" applyAlignment="1" applyProtection="1">
      <alignment horizontal="center" vertical="center" shrinkToFit="1"/>
      <protection locked="0"/>
    </xf>
    <xf numFmtId="0" fontId="12" fillId="31" borderId="39" xfId="0" applyFont="1" applyFill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26" borderId="24" xfId="0" applyFont="1" applyFill="1" applyBorder="1" applyAlignment="1" applyProtection="1">
      <alignment horizontal="center" vertical="center" shrinkToFit="1"/>
      <protection locked="0"/>
    </xf>
    <xf numFmtId="0" fontId="12" fillId="26" borderId="25" xfId="0" applyFont="1" applyFill="1" applyBorder="1" applyAlignment="1" applyProtection="1">
      <alignment horizontal="center" vertical="center" shrinkToFit="1"/>
      <protection locked="0"/>
    </xf>
    <xf numFmtId="0" fontId="12" fillId="26" borderId="2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12" fillId="26" borderId="37" xfId="0" applyFont="1" applyFill="1" applyBorder="1" applyAlignment="1" applyProtection="1">
      <alignment horizontal="center" vertical="center" shrinkToFit="1"/>
      <protection locked="0"/>
    </xf>
    <xf numFmtId="0" fontId="12" fillId="26" borderId="38" xfId="0" applyFont="1" applyFill="1" applyBorder="1" applyAlignment="1" applyProtection="1">
      <alignment horizontal="center" vertical="center" shrinkToFit="1"/>
      <protection locked="0"/>
    </xf>
    <xf numFmtId="0" fontId="12" fillId="26" borderId="39" xfId="0" applyFont="1" applyFill="1" applyBorder="1" applyAlignment="1" applyProtection="1">
      <alignment horizontal="center" vertical="center" shrinkToFit="1"/>
      <protection locked="0"/>
    </xf>
    <xf numFmtId="0" fontId="12" fillId="24" borderId="24" xfId="0" applyFont="1" applyFill="1" applyBorder="1" applyAlignment="1" applyProtection="1">
      <alignment horizontal="left" vertical="center" shrinkToFit="1"/>
      <protection locked="0"/>
    </xf>
    <xf numFmtId="0" fontId="12" fillId="24" borderId="25" xfId="0" applyFont="1" applyFill="1" applyBorder="1" applyAlignment="1" applyProtection="1">
      <alignment horizontal="left" vertical="center" shrinkToFit="1"/>
      <protection locked="0"/>
    </xf>
    <xf numFmtId="0" fontId="12" fillId="24" borderId="26" xfId="0" applyFont="1" applyFill="1" applyBorder="1" applyAlignment="1" applyProtection="1">
      <alignment horizontal="left" vertical="center" shrinkToFit="1"/>
      <protection locked="0"/>
    </xf>
    <xf numFmtId="0" fontId="12" fillId="24" borderId="10" xfId="0" applyFont="1" applyFill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1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" fillId="30" borderId="0" xfId="28" applyFont="1" applyFill="1" applyBorder="1" applyAlignment="1" applyProtection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0" fillId="27" borderId="0" xfId="28" applyFont="1" applyFill="1" applyAlignment="1" applyProtection="1">
      <alignment horizontal="center" vertical="center"/>
    </xf>
    <xf numFmtId="0" fontId="9" fillId="0" borderId="24" xfId="0" applyFont="1" applyBorder="1" applyAlignment="1">
      <alignment horizontal="left" vertical="center" indent="1" shrinkToFit="1"/>
    </xf>
    <xf numFmtId="0" fontId="9" fillId="0" borderId="25" xfId="0" applyFont="1" applyBorder="1" applyAlignment="1">
      <alignment horizontal="left" vertical="center" indent="1" shrinkToFit="1"/>
    </xf>
    <xf numFmtId="0" fontId="9" fillId="0" borderId="26" xfId="0" applyFont="1" applyBorder="1" applyAlignment="1">
      <alignment horizontal="left" vertical="center" indent="1" shrinkToFit="1"/>
    </xf>
    <xf numFmtId="0" fontId="2" fillId="28" borderId="24" xfId="0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center" vertical="center"/>
    </xf>
    <xf numFmtId="0" fontId="2" fillId="28" borderId="2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24" borderId="1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1" fillId="0" borderId="0" xfId="28" applyFont="1" applyFill="1" applyBorder="1" applyAlignment="1" applyProtection="1">
      <alignment horizontal="center" vertical="center" shrinkToFit="1"/>
    </xf>
    <xf numFmtId="0" fontId="5" fillId="27" borderId="0" xfId="28" applyFont="1" applyFill="1" applyAlignment="1" applyProtection="1">
      <alignment horizontal="center" vertical="center"/>
    </xf>
    <xf numFmtId="0" fontId="12" fillId="0" borderId="27" xfId="43" applyFont="1" applyBorder="1" applyAlignment="1">
      <alignment horizontal="center" vertical="center" shrinkToFit="1"/>
    </xf>
    <xf numFmtId="0" fontId="12" fillId="0" borderId="28" xfId="43" applyFont="1" applyBorder="1" applyAlignment="1">
      <alignment horizontal="center" vertical="center" shrinkToFit="1"/>
    </xf>
    <xf numFmtId="0" fontId="12" fillId="0" borderId="29" xfId="43" applyFont="1" applyBorder="1" applyAlignment="1">
      <alignment horizontal="center" vertical="center" shrinkToFit="1"/>
    </xf>
    <xf numFmtId="0" fontId="12" fillId="0" borderId="11" xfId="43" applyFont="1" applyBorder="1" applyAlignment="1" applyProtection="1">
      <alignment horizontal="left" vertical="center" shrinkToFit="1"/>
      <protection locked="0"/>
    </xf>
    <xf numFmtId="49" fontId="12" fillId="31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31" borderId="2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4" xfId="43" applyFont="1" applyBorder="1" applyAlignment="1" applyProtection="1">
      <alignment horizontal="left" vertical="center" shrinkToFit="1"/>
      <protection locked="0"/>
    </xf>
    <xf numFmtId="0" fontId="12" fillId="0" borderId="25" xfId="43" applyFont="1" applyBorder="1" applyAlignment="1" applyProtection="1">
      <alignment horizontal="left" vertical="center" shrinkToFit="1"/>
      <protection locked="0"/>
    </xf>
    <xf numFmtId="0" fontId="12" fillId="0" borderId="26" xfId="43" applyFont="1" applyBorder="1" applyAlignment="1" applyProtection="1">
      <alignment horizontal="left" vertical="center" shrinkToFit="1"/>
      <protection locked="0"/>
    </xf>
    <xf numFmtId="0" fontId="2" fillId="0" borderId="24" xfId="43" applyFont="1" applyBorder="1" applyAlignment="1">
      <alignment horizontal="center" vertical="center"/>
    </xf>
    <xf numFmtId="0" fontId="2" fillId="0" borderId="25" xfId="43" applyFont="1" applyBorder="1" applyAlignment="1">
      <alignment horizontal="center" vertical="center"/>
    </xf>
    <xf numFmtId="0" fontId="2" fillId="0" borderId="26" xfId="43" applyFont="1" applyBorder="1" applyAlignment="1">
      <alignment horizontal="center" vertical="center"/>
    </xf>
    <xf numFmtId="0" fontId="4" fillId="0" borderId="26" xfId="43" applyFont="1" applyBorder="1" applyAlignment="1">
      <alignment horizontal="center" vertical="center" wrapText="1"/>
    </xf>
    <xf numFmtId="0" fontId="4" fillId="0" borderId="10" xfId="43" applyFont="1" applyBorder="1" applyAlignment="1">
      <alignment horizontal="center" vertical="center" wrapText="1"/>
    </xf>
    <xf numFmtId="0" fontId="4" fillId="0" borderId="16" xfId="43" applyFont="1" applyBorder="1" applyAlignment="1">
      <alignment horizontal="center" vertical="center" wrapText="1"/>
    </xf>
    <xf numFmtId="0" fontId="4" fillId="0" borderId="19" xfId="43" applyFont="1" applyBorder="1" applyAlignment="1">
      <alignment horizontal="center" vertical="center" wrapText="1"/>
    </xf>
    <xf numFmtId="0" fontId="4" fillId="0" borderId="19" xfId="43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30" xfId="43" applyFont="1" applyBorder="1" applyAlignment="1">
      <alignment horizontal="center" vertical="center" wrapText="1"/>
    </xf>
    <xf numFmtId="0" fontId="4" fillId="0" borderId="17" xfId="43" applyFont="1" applyBorder="1" applyAlignment="1">
      <alignment horizontal="center" vertical="center"/>
    </xf>
    <xf numFmtId="0" fontId="4" fillId="0" borderId="31" xfId="43" applyFont="1" applyBorder="1" applyAlignment="1">
      <alignment horizontal="center" vertical="center"/>
    </xf>
    <xf numFmtId="0" fontId="4" fillId="0" borderId="40" xfId="43" applyFont="1" applyBorder="1" applyAlignment="1">
      <alignment horizontal="center" vertical="center"/>
    </xf>
    <xf numFmtId="0" fontId="4" fillId="0" borderId="41" xfId="43" applyFont="1" applyBorder="1" applyAlignment="1">
      <alignment horizontal="center" vertical="center"/>
    </xf>
    <xf numFmtId="0" fontId="4" fillId="0" borderId="42" xfId="43" applyFont="1" applyBorder="1" applyAlignment="1">
      <alignment horizontal="center" vertical="center"/>
    </xf>
    <xf numFmtId="0" fontId="12" fillId="26" borderId="11" xfId="43" applyFont="1" applyFill="1" applyBorder="1" applyAlignment="1">
      <alignment horizontal="center" vertical="center" shrinkToFit="1"/>
    </xf>
    <xf numFmtId="0" fontId="12" fillId="26" borderId="10" xfId="43" applyFont="1" applyFill="1" applyBorder="1" applyAlignment="1">
      <alignment horizontal="center" vertical="center" shrinkToFit="1"/>
    </xf>
    <xf numFmtId="0" fontId="12" fillId="0" borderId="10" xfId="43" applyFont="1" applyBorder="1" applyAlignment="1" applyProtection="1">
      <alignment horizontal="left" vertical="center" shrinkToFit="1"/>
      <protection locked="0"/>
    </xf>
    <xf numFmtId="0" fontId="12" fillId="26" borderId="24" xfId="43" applyFont="1" applyFill="1" applyBorder="1" applyAlignment="1" applyProtection="1">
      <alignment horizontal="center" vertical="center" shrinkToFit="1"/>
      <protection locked="0"/>
    </xf>
    <xf numFmtId="0" fontId="12" fillId="26" borderId="25" xfId="43" applyFont="1" applyFill="1" applyBorder="1" applyAlignment="1" applyProtection="1">
      <alignment horizontal="center" vertical="center" shrinkToFit="1"/>
      <protection locked="0"/>
    </xf>
    <xf numFmtId="0" fontId="12" fillId="26" borderId="26" xfId="43" applyFont="1" applyFill="1" applyBorder="1" applyAlignment="1" applyProtection="1">
      <alignment horizontal="center" vertical="center" shrinkToFit="1"/>
      <protection locked="0"/>
    </xf>
    <xf numFmtId="0" fontId="12" fillId="0" borderId="34" xfId="43" applyFont="1" applyBorder="1" applyAlignment="1">
      <alignment horizontal="center" vertical="center" shrinkToFit="1"/>
    </xf>
    <xf numFmtId="0" fontId="12" fillId="0" borderId="35" xfId="43" applyFont="1" applyBorder="1" applyAlignment="1">
      <alignment horizontal="center" vertical="center" shrinkToFit="1"/>
    </xf>
    <xf numFmtId="0" fontId="12" fillId="0" borderId="36" xfId="43" applyFont="1" applyBorder="1" applyAlignment="1">
      <alignment horizontal="center" vertical="center" shrinkToFit="1"/>
    </xf>
    <xf numFmtId="0" fontId="12" fillId="26" borderId="37" xfId="43" applyFont="1" applyFill="1" applyBorder="1" applyAlignment="1" applyProtection="1">
      <alignment horizontal="center" vertical="center" shrinkToFit="1"/>
      <protection locked="0"/>
    </xf>
    <xf numFmtId="0" fontId="12" fillId="26" borderId="38" xfId="43" applyFont="1" applyFill="1" applyBorder="1" applyAlignment="1" applyProtection="1">
      <alignment horizontal="center" vertical="center" shrinkToFit="1"/>
      <protection locked="0"/>
    </xf>
    <xf numFmtId="0" fontId="12" fillId="26" borderId="39" xfId="43" applyFont="1" applyFill="1" applyBorder="1" applyAlignment="1" applyProtection="1">
      <alignment horizontal="center" vertical="center" shrinkToFit="1"/>
      <protection locked="0"/>
    </xf>
    <xf numFmtId="0" fontId="4" fillId="0" borderId="24" xfId="43" applyFont="1" applyBorder="1" applyAlignment="1">
      <alignment horizontal="center" vertical="center"/>
    </xf>
    <xf numFmtId="0" fontId="4" fillId="0" borderId="25" xfId="43" applyFont="1" applyBorder="1" applyAlignment="1">
      <alignment horizontal="center" vertical="center"/>
    </xf>
    <xf numFmtId="0" fontId="4" fillId="0" borderId="32" xfId="43" applyFont="1" applyBorder="1" applyAlignment="1">
      <alignment horizontal="center" vertical="center"/>
    </xf>
    <xf numFmtId="0" fontId="4" fillId="0" borderId="18" xfId="43" applyFont="1" applyBorder="1" applyAlignment="1">
      <alignment horizontal="center" vertical="center"/>
    </xf>
    <xf numFmtId="0" fontId="4" fillId="0" borderId="24" xfId="43" applyFont="1" applyBorder="1" applyAlignment="1">
      <alignment horizontal="center" vertical="center" wrapText="1"/>
    </xf>
    <xf numFmtId="0" fontId="4" fillId="0" borderId="25" xfId="43" applyFont="1" applyBorder="1" applyAlignment="1">
      <alignment horizontal="center" vertical="center" wrapText="1"/>
    </xf>
    <xf numFmtId="0" fontId="4" fillId="0" borderId="14" xfId="43" applyFont="1" applyBorder="1" applyAlignment="1">
      <alignment horizontal="center" vertical="center" wrapText="1"/>
    </xf>
    <xf numFmtId="0" fontId="4" fillId="0" borderId="15" xfId="43" applyFont="1" applyBorder="1" applyAlignment="1">
      <alignment horizontal="center" vertical="center" wrapText="1"/>
    </xf>
    <xf numFmtId="0" fontId="4" fillId="0" borderId="30" xfId="43" applyFont="1" applyBorder="1" applyAlignment="1">
      <alignment horizontal="center" vertical="center" textRotation="255"/>
    </xf>
    <xf numFmtId="0" fontId="4" fillId="0" borderId="17" xfId="43" applyFont="1" applyBorder="1" applyAlignment="1">
      <alignment horizontal="center" vertical="center" textRotation="255"/>
    </xf>
    <xf numFmtId="0" fontId="4" fillId="0" borderId="31" xfId="43" applyFont="1" applyBorder="1" applyAlignment="1">
      <alignment horizontal="center" vertical="center" textRotation="255"/>
    </xf>
    <xf numFmtId="0" fontId="4" fillId="0" borderId="40" xfId="43" applyFont="1" applyBorder="1" applyAlignment="1">
      <alignment horizontal="center" vertical="center" textRotation="255"/>
    </xf>
    <xf numFmtId="0" fontId="4" fillId="0" borderId="41" xfId="43" applyFont="1" applyBorder="1" applyAlignment="1">
      <alignment horizontal="center" vertical="center" textRotation="255"/>
    </xf>
    <xf numFmtId="0" fontId="4" fillId="0" borderId="42" xfId="43" applyFont="1" applyBorder="1" applyAlignment="1">
      <alignment horizontal="center" vertical="center" textRotation="255"/>
    </xf>
    <xf numFmtId="0" fontId="12" fillId="0" borderId="32" xfId="43" applyFont="1" applyBorder="1" applyAlignment="1" applyProtection="1">
      <alignment horizontal="left" vertical="center" shrinkToFit="1"/>
      <protection locked="0"/>
    </xf>
    <xf numFmtId="0" fontId="12" fillId="0" borderId="18" xfId="43" applyFont="1" applyBorder="1" applyAlignment="1" applyProtection="1">
      <alignment horizontal="left" vertical="center" shrinkToFit="1"/>
      <protection locked="0"/>
    </xf>
    <xf numFmtId="0" fontId="12" fillId="0" borderId="33" xfId="43" applyFont="1" applyBorder="1" applyAlignment="1" applyProtection="1">
      <alignment horizontal="left" vertical="center" shrinkToFit="1"/>
      <protection locked="0"/>
    </xf>
    <xf numFmtId="0" fontId="4" fillId="0" borderId="0" xfId="43" applyFont="1" applyAlignment="1">
      <alignment horizontal="center" vertical="center"/>
    </xf>
    <xf numFmtId="0" fontId="12" fillId="24" borderId="0" xfId="43" applyFont="1" applyFill="1" applyAlignment="1" applyProtection="1">
      <alignment horizontal="right" vertical="center" shrinkToFit="1"/>
      <protection locked="0"/>
    </xf>
    <xf numFmtId="0" fontId="12" fillId="24" borderId="18" xfId="43" applyFont="1" applyFill="1" applyBorder="1" applyAlignment="1" applyProtection="1">
      <alignment horizontal="right" vertical="center" shrinkToFit="1"/>
      <protection locked="0"/>
    </xf>
    <xf numFmtId="0" fontId="4" fillId="0" borderId="18" xfId="43" applyFont="1" applyBorder="1" applyAlignment="1">
      <alignment horizontal="left" vertical="center"/>
    </xf>
    <xf numFmtId="0" fontId="4" fillId="0" borderId="18" xfId="43" applyFont="1" applyBorder="1" applyAlignment="1">
      <alignment horizontal="right" vertical="center"/>
    </xf>
    <xf numFmtId="0" fontId="12" fillId="24" borderId="18" xfId="43" applyFont="1" applyFill="1" applyBorder="1" applyAlignment="1" applyProtection="1">
      <alignment horizontal="center" vertical="center"/>
      <protection locked="0"/>
    </xf>
    <xf numFmtId="0" fontId="4" fillId="0" borderId="0" xfId="43" applyFont="1" applyAlignment="1">
      <alignment horizontal="left" vertical="center"/>
    </xf>
    <xf numFmtId="0" fontId="9" fillId="24" borderId="0" xfId="43" applyFont="1" applyFill="1" applyAlignment="1" applyProtection="1">
      <alignment horizontal="center" vertical="center"/>
      <protection locked="0"/>
    </xf>
    <xf numFmtId="0" fontId="9" fillId="24" borderId="18" xfId="43" applyFont="1" applyFill="1" applyBorder="1" applyAlignment="1" applyProtection="1">
      <alignment horizontal="center" vertical="center"/>
      <protection locked="0"/>
    </xf>
    <xf numFmtId="0" fontId="4" fillId="0" borderId="18" xfId="43" applyFont="1" applyBorder="1">
      <alignment vertical="center"/>
    </xf>
    <xf numFmtId="0" fontId="12" fillId="26" borderId="24" xfId="43" applyFont="1" applyFill="1" applyBorder="1" applyAlignment="1" applyProtection="1">
      <alignment horizontal="left" vertical="center" shrinkToFit="1"/>
      <protection locked="0"/>
    </xf>
    <xf numFmtId="0" fontId="12" fillId="26" borderId="25" xfId="43" applyFont="1" applyFill="1" applyBorder="1" applyAlignment="1" applyProtection="1">
      <alignment horizontal="left" vertical="center" shrinkToFit="1"/>
      <protection locked="0"/>
    </xf>
    <xf numFmtId="0" fontId="12" fillId="26" borderId="26" xfId="43" applyFont="1" applyFill="1" applyBorder="1" applyAlignment="1" applyProtection="1">
      <alignment horizontal="left" vertical="center" shrinkToFit="1"/>
      <protection locked="0"/>
    </xf>
    <xf numFmtId="0" fontId="2" fillId="0" borderId="10" xfId="43" applyFont="1" applyBorder="1" applyAlignment="1">
      <alignment horizontal="center" vertical="center"/>
    </xf>
    <xf numFmtId="0" fontId="2" fillId="24" borderId="10" xfId="43" applyFont="1" applyFill="1" applyBorder="1" applyAlignment="1" applyProtection="1">
      <alignment horizontal="center" vertical="center"/>
      <protection locked="0"/>
    </xf>
    <xf numFmtId="0" fontId="4" fillId="0" borderId="12" xfId="43" applyFont="1" applyBorder="1" applyAlignment="1">
      <alignment horizontal="center" vertical="center" wrapText="1"/>
    </xf>
    <xf numFmtId="0" fontId="4" fillId="0" borderId="23" xfId="43" applyFont="1" applyBorder="1" applyAlignment="1">
      <alignment horizontal="center" vertical="center"/>
    </xf>
    <xf numFmtId="0" fontId="4" fillId="0" borderId="10" xfId="43" applyFont="1" applyBorder="1" applyAlignment="1">
      <alignment horizontal="center" vertical="center"/>
    </xf>
    <xf numFmtId="0" fontId="4" fillId="0" borderId="23" xfId="43" applyFont="1" applyBorder="1" applyAlignment="1">
      <alignment horizontal="center" vertical="center" wrapText="1"/>
    </xf>
    <xf numFmtId="0" fontId="9" fillId="25" borderId="24" xfId="0" applyFont="1" applyFill="1" applyBorder="1" applyAlignment="1" applyProtection="1">
      <alignment horizontal="left" vertical="center" indent="1" shrinkToFit="1"/>
      <protection locked="0"/>
    </xf>
    <xf numFmtId="0" fontId="9" fillId="25" borderId="25" xfId="0" applyFont="1" applyFill="1" applyBorder="1" applyAlignment="1" applyProtection="1">
      <alignment horizontal="left" vertical="center" indent="1" shrinkToFit="1"/>
      <protection locked="0"/>
    </xf>
    <xf numFmtId="0" fontId="9" fillId="25" borderId="26" xfId="0" applyFont="1" applyFill="1" applyBorder="1" applyAlignment="1" applyProtection="1">
      <alignment horizontal="left" vertical="center" indent="1" shrinkToFit="1"/>
      <protection locked="0"/>
    </xf>
    <xf numFmtId="49" fontId="12" fillId="31" borderId="24" xfId="0" applyNumberFormat="1" applyFont="1" applyFill="1" applyBorder="1" applyAlignment="1" applyProtection="1">
      <alignment horizontal="left" vertical="center" shrinkToFit="1"/>
      <protection locked="0"/>
    </xf>
    <xf numFmtId="49" fontId="12" fillId="31" borderId="25" xfId="0" applyNumberFormat="1" applyFont="1" applyFill="1" applyBorder="1" applyAlignment="1" applyProtection="1">
      <alignment horizontal="left" vertical="center" shrinkToFit="1"/>
      <protection locked="0"/>
    </xf>
    <xf numFmtId="49" fontId="12" fillId="31" borderId="26" xfId="0" applyNumberFormat="1" applyFont="1" applyFill="1" applyBorder="1" applyAlignment="1" applyProtection="1">
      <alignment horizontal="left" vertical="center" shrinkToFit="1"/>
      <protection locked="0"/>
    </xf>
    <xf numFmtId="176" fontId="12" fillId="24" borderId="30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30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1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43" applyFont="1" applyAlignment="1">
      <alignment horizontal="left" vertical="center"/>
    </xf>
    <xf numFmtId="0" fontId="8" fillId="0" borderId="0" xfId="43" applyFont="1" applyAlignment="1">
      <alignment horizontal="right" vertical="center"/>
    </xf>
    <xf numFmtId="0" fontId="8" fillId="0" borderId="0" xfId="43" applyFont="1" applyAlignment="1">
      <alignment horizontal="center" vertical="center"/>
    </xf>
    <xf numFmtId="0" fontId="8" fillId="0" borderId="0" xfId="43" applyFont="1">
      <alignment vertical="center"/>
    </xf>
    <xf numFmtId="0" fontId="9" fillId="0" borderId="0" xfId="43" applyFont="1" applyAlignment="1">
      <alignment horizontal="distributed" vertical="center" shrinkToFit="1"/>
    </xf>
    <xf numFmtId="0" fontId="4" fillId="0" borderId="0" xfId="43" applyFont="1">
      <alignment vertical="center"/>
    </xf>
    <xf numFmtId="0" fontId="8" fillId="0" borderId="0" xfId="43" applyFont="1" applyAlignment="1">
      <alignment horizontal="left" vertical="center"/>
    </xf>
    <xf numFmtId="49" fontId="12" fillId="24" borderId="3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left" vertical="center" shrinkToFit="1"/>
    </xf>
    <xf numFmtId="0" fontId="4" fillId="0" borderId="26" xfId="43" applyFont="1" applyBorder="1" applyAlignment="1">
      <alignment horizontal="center" vertical="center"/>
    </xf>
    <xf numFmtId="0" fontId="12" fillId="26" borderId="32" xfId="43" applyFont="1" applyFill="1" applyBorder="1" applyAlignment="1" applyProtection="1">
      <alignment horizontal="left" vertical="center" shrinkToFit="1"/>
      <protection locked="0"/>
    </xf>
    <xf numFmtId="0" fontId="12" fillId="26" borderId="18" xfId="43" applyFont="1" applyFill="1" applyBorder="1" applyAlignment="1" applyProtection="1">
      <alignment horizontal="left" vertical="center" shrinkToFit="1"/>
      <protection locked="0"/>
    </xf>
    <xf numFmtId="0" fontId="12" fillId="26" borderId="33" xfId="43" applyFont="1" applyFill="1" applyBorder="1" applyAlignment="1" applyProtection="1">
      <alignment horizontal="left" vertical="center" shrinkToFit="1"/>
      <protection locked="0"/>
    </xf>
    <xf numFmtId="0" fontId="4" fillId="0" borderId="14" xfId="43" applyFont="1" applyBorder="1" applyAlignment="1">
      <alignment horizontal="center" vertical="center"/>
    </xf>
    <xf numFmtId="0" fontId="4" fillId="0" borderId="15" xfId="43" applyFont="1" applyBorder="1" applyAlignment="1">
      <alignment horizontal="center" vertical="center"/>
    </xf>
    <xf numFmtId="0" fontId="4" fillId="0" borderId="16" xfId="43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31" borderId="37" xfId="0" applyFont="1" applyFill="1" applyBorder="1" applyAlignment="1" applyProtection="1">
      <alignment horizontal="center" vertical="center" shrinkToFit="1"/>
      <protection locked="0"/>
    </xf>
    <xf numFmtId="0" fontId="4" fillId="31" borderId="38" xfId="0" applyFont="1" applyFill="1" applyBorder="1" applyAlignment="1" applyProtection="1">
      <alignment horizontal="center" vertical="center" shrinkToFit="1"/>
      <protection locked="0"/>
    </xf>
    <xf numFmtId="0" fontId="4" fillId="31" borderId="39" xfId="0" applyFont="1" applyFill="1" applyBorder="1" applyAlignment="1" applyProtection="1">
      <alignment horizontal="center" vertical="center" shrinkToFit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5ジュニア" xfId="43" xr:uid="{3AF61A17-7491-45F9-B8BA-2245DC37FEB6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1</xdr:row>
      <xdr:rowOff>234950</xdr:rowOff>
    </xdr:from>
    <xdr:to>
      <xdr:col>69</xdr:col>
      <xdr:colOff>76200</xdr:colOff>
      <xdr:row>4</xdr:row>
      <xdr:rowOff>158750</xdr:rowOff>
    </xdr:to>
    <xdr:grpSp>
      <xdr:nvGrpSpPr>
        <xdr:cNvPr id="4938" name="Group 208">
          <a:extLst>
            <a:ext uri="{FF2B5EF4-FFF2-40B4-BE49-F238E27FC236}">
              <a16:creationId xmlns:a16="http://schemas.microsoft.com/office/drawing/2014/main" id="{A27AA178-1B2E-4686-1D8D-4985515932AA}"/>
            </a:ext>
          </a:extLst>
        </xdr:cNvPr>
        <xdr:cNvGrpSpPr>
          <a:grpSpLocks/>
        </xdr:cNvGrpSpPr>
      </xdr:nvGrpSpPr>
      <xdr:grpSpPr bwMode="auto">
        <a:xfrm>
          <a:off x="1054100" y="406400"/>
          <a:ext cx="4937125" cy="400050"/>
          <a:chOff x="122" y="42"/>
          <a:chExt cx="576" cy="43"/>
        </a:xfrm>
      </xdr:grpSpPr>
      <xdr:grpSp>
        <xdr:nvGrpSpPr>
          <xdr:cNvPr id="4949" name="Group 209">
            <a:extLst>
              <a:ext uri="{FF2B5EF4-FFF2-40B4-BE49-F238E27FC236}">
                <a16:creationId xmlns:a16="http://schemas.microsoft.com/office/drawing/2014/main" id="{AEC3E313-AA37-DD0D-ADED-1635548CA646}"/>
              </a:ext>
            </a:extLst>
          </xdr:cNvPr>
          <xdr:cNvGrpSpPr>
            <a:grpSpLocks/>
          </xdr:cNvGrpSpPr>
        </xdr:nvGrpSpPr>
        <xdr:grpSpPr bwMode="auto">
          <a:xfrm>
            <a:off x="122" y="42"/>
            <a:ext cx="576" cy="39"/>
            <a:chOff x="122" y="42"/>
            <a:chExt cx="576" cy="39"/>
          </a:xfrm>
        </xdr:grpSpPr>
        <xdr:sp macro="" textlink="">
          <xdr:nvSpPr>
            <xdr:cNvPr id="4951" name="Line 10">
              <a:extLst>
                <a:ext uri="{FF2B5EF4-FFF2-40B4-BE49-F238E27FC236}">
                  <a16:creationId xmlns:a16="http://schemas.microsoft.com/office/drawing/2014/main" id="{0AAE153B-42BA-84AD-57A7-8C44A784DB7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2" y="42"/>
              <a:ext cx="57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52" name="AutoShape 11">
              <a:extLst>
                <a:ext uri="{FF2B5EF4-FFF2-40B4-BE49-F238E27FC236}">
                  <a16:creationId xmlns:a16="http://schemas.microsoft.com/office/drawing/2014/main" id="{A076B1DD-DEB2-3782-5A8D-0E687BF3242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val="000000"/>
            </a:solidFill>
            <a:ln w="19050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9164" name="Text Box 12">
            <a:extLst>
              <a:ext uri="{FF2B5EF4-FFF2-40B4-BE49-F238E27FC236}">
                <a16:creationId xmlns:a16="http://schemas.microsoft.com/office/drawing/2014/main" id="{AC26EF9E-FDDD-811D-5DE7-A614016A82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11</xdr:col>
      <xdr:colOff>57150</xdr:colOff>
      <xdr:row>101</xdr:row>
      <xdr:rowOff>234950</xdr:rowOff>
    </xdr:from>
    <xdr:to>
      <xdr:col>69</xdr:col>
      <xdr:colOff>76200</xdr:colOff>
      <xdr:row>104</xdr:row>
      <xdr:rowOff>158750</xdr:rowOff>
    </xdr:to>
    <xdr:grpSp>
      <xdr:nvGrpSpPr>
        <xdr:cNvPr id="4939" name="Group 213">
          <a:extLst>
            <a:ext uri="{FF2B5EF4-FFF2-40B4-BE49-F238E27FC236}">
              <a16:creationId xmlns:a16="http://schemas.microsoft.com/office/drawing/2014/main" id="{F29BF8D6-17F2-DEFC-023E-EDCECA9BF4C9}"/>
            </a:ext>
          </a:extLst>
        </xdr:cNvPr>
        <xdr:cNvGrpSpPr>
          <a:grpSpLocks/>
        </xdr:cNvGrpSpPr>
      </xdr:nvGrpSpPr>
      <xdr:grpSpPr bwMode="auto">
        <a:xfrm>
          <a:off x="1000125" y="20437475"/>
          <a:ext cx="4991100" cy="400050"/>
          <a:chOff x="116" y="2159"/>
          <a:chExt cx="582" cy="43"/>
        </a:xfrm>
      </xdr:grpSpPr>
      <xdr:sp macro="" textlink="">
        <xdr:nvSpPr>
          <xdr:cNvPr id="4946" name="Line 21">
            <a:extLst>
              <a:ext uri="{FF2B5EF4-FFF2-40B4-BE49-F238E27FC236}">
                <a16:creationId xmlns:a16="http://schemas.microsoft.com/office/drawing/2014/main" id="{5BA908BA-77D5-7E34-7837-4ED13DB58A50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47" name="AutoShape 22">
            <a:extLst>
              <a:ext uri="{FF2B5EF4-FFF2-40B4-BE49-F238E27FC236}">
                <a16:creationId xmlns:a16="http://schemas.microsoft.com/office/drawing/2014/main" id="{F6941E9D-D486-2DE0-65D8-63E399FC5170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70411CCC-2BC6-F169-AD52-268264DAAC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278830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F7B93139-05EC-10BE-7754-41E8544F63C3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73</xdr:col>
      <xdr:colOff>82550</xdr:colOff>
      <xdr:row>13</xdr:row>
      <xdr:rowOff>60325</xdr:rowOff>
    </xdr:from>
    <xdr:to>
      <xdr:col>77</xdr:col>
      <xdr:colOff>250255</xdr:colOff>
      <xdr:row>15</xdr:row>
      <xdr:rowOff>261470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41C3837A-4118-75E6-2DF2-6A641140501A}"/>
            </a:ext>
          </a:extLst>
        </xdr:cNvPr>
        <xdr:cNvSpPr txBox="1">
          <a:spLocks noChangeArrowheads="1"/>
        </xdr:cNvSpPr>
      </xdr:nvSpPr>
      <xdr:spPr bwMode="auto">
        <a:xfrm>
          <a:off x="6081432" y="2779619"/>
          <a:ext cx="1572176" cy="768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参加資格はジュニアの部のみ記入</a:t>
          </a:r>
        </a:p>
      </xdr:txBody>
    </xdr:sp>
    <xdr:clientData/>
  </xdr:twoCellAnchor>
  <xdr:twoCellAnchor>
    <xdr:from>
      <xdr:col>78</xdr:col>
      <xdr:colOff>158750</xdr:colOff>
      <xdr:row>12</xdr:row>
      <xdr:rowOff>136525</xdr:rowOff>
    </xdr:from>
    <xdr:to>
      <xdr:col>81</xdr:col>
      <xdr:colOff>428055</xdr:colOff>
      <xdr:row>13</xdr:row>
      <xdr:rowOff>241300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C0ABB7F3-16D0-5DBF-F97D-FA0413939E35}"/>
            </a:ext>
          </a:extLst>
        </xdr:cNvPr>
        <xdr:cNvSpPr txBox="1">
          <a:spLocks noChangeArrowheads="1"/>
        </xdr:cNvSpPr>
      </xdr:nvSpPr>
      <xdr:spPr bwMode="auto">
        <a:xfrm>
          <a:off x="8013700" y="2587625"/>
          <a:ext cx="156470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269305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C77E405A-864C-210E-4298-711BFB664BB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入力はセルのコピー，貼付をしないこと。数式が壊れます。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269305</xdr:colOff>
      <xdr:row>12</xdr:row>
      <xdr:rowOff>209550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169CE95E-88FE-E2FA-D269-C86C015C7661}"/>
            </a:ext>
          </a:extLst>
        </xdr:cNvPr>
        <xdr:cNvSpPr txBox="1">
          <a:spLocks noChangeArrowheads="1"/>
        </xdr:cNvSpPr>
      </xdr:nvSpPr>
      <xdr:spPr bwMode="auto">
        <a:xfrm>
          <a:off x="6127750" y="1539875"/>
          <a:ext cx="1564705" cy="1120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男女の申し込みは必ずファイルを分けてください。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ジュニア新人の部とジュニアの部は１つのファイルに</a:t>
          </a:r>
          <a:endParaRPr lang="ja-JP" altLang="ja-JP" sz="8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まとめて下さい。</a:t>
          </a:r>
          <a:endParaRPr lang="ja-JP" altLang="ja-JP" sz="8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77</xdr:col>
      <xdr:colOff>349250</xdr:colOff>
      <xdr:row>3</xdr:row>
      <xdr:rowOff>83820</xdr:rowOff>
    </xdr:from>
    <xdr:to>
      <xdr:col>81</xdr:col>
      <xdr:colOff>184848</xdr:colOff>
      <xdr:row>11</xdr:row>
      <xdr:rowOff>146050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EDE2B8B6-8CFD-ABBE-ED11-F7697334B71C}"/>
            </a:ext>
          </a:extLst>
        </xdr:cNvPr>
        <xdr:cNvSpPr txBox="1">
          <a:spLocks noChangeArrowheads="1"/>
        </xdr:cNvSpPr>
      </xdr:nvSpPr>
      <xdr:spPr bwMode="auto">
        <a:xfrm>
          <a:off x="7772400" y="560070"/>
          <a:ext cx="1562798" cy="18465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学校名は，男女統一した名称であること。（鹿児島県立・○○立等は省くが、小、中、高は入力すること。）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少年団・クラブ名は〇〇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バドミントン少年団のバドミントンは省き、○○少年団・○○クラブと入力すること。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69850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B90B09F3-88E7-B986-952F-10A64C01EC22}"/>
            </a:ext>
          </a:extLst>
        </xdr:cNvPr>
        <xdr:cNvSpPr>
          <a:spLocks noChangeShapeType="1"/>
        </xdr:cNvSpPr>
      </xdr:nvSpPr>
      <xdr:spPr bwMode="auto">
        <a:xfrm>
          <a:off x="977900" y="412750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82550</xdr:rowOff>
    </xdr:from>
    <xdr:to>
      <xdr:col>41</xdr:col>
      <xdr:colOff>76200</xdr:colOff>
      <xdr:row>4</xdr:row>
      <xdr:rowOff>120650</xdr:rowOff>
    </xdr:to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87188705-0C2D-A8D1-105A-E128992D81DC}"/>
            </a:ext>
          </a:extLst>
        </xdr:cNvPr>
        <xdr:cNvSpPr>
          <a:spLocks noChangeArrowheads="1"/>
        </xdr:cNvSpPr>
      </xdr:nvSpPr>
      <xdr:spPr bwMode="auto">
        <a:xfrm>
          <a:off x="3219450" y="558800"/>
          <a:ext cx="241300" cy="203200"/>
        </a:xfrm>
        <a:prstGeom prst="leftArrow">
          <a:avLst>
            <a:gd name="adj1" fmla="val 50000"/>
            <a:gd name="adj2" fmla="val 2968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ED9CF28-83C0-4316-B1C9-3F94DC42101B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80010</xdr:colOff>
      <xdr:row>6</xdr:row>
      <xdr:rowOff>49530</xdr:rowOff>
    </xdr:from>
    <xdr:to>
      <xdr:col>76</xdr:col>
      <xdr:colOff>349373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85347DDC-BDB3-43E2-78AA-8A6FBDCC49B5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325" name="Group 1">
          <a:extLst>
            <a:ext uri="{FF2B5EF4-FFF2-40B4-BE49-F238E27FC236}">
              <a16:creationId xmlns:a16="http://schemas.microsoft.com/office/drawing/2014/main" id="{8334EB2D-5E8D-1941-D1CC-137262905008}"/>
            </a:ext>
          </a:extLst>
        </xdr:cNvPr>
        <xdr:cNvGrpSpPr>
          <a:grpSpLocks/>
        </xdr:cNvGrpSpPr>
      </xdr:nvGrpSpPr>
      <xdr:grpSpPr bwMode="auto">
        <a:xfrm>
          <a:off x="0" y="0"/>
          <a:ext cx="798286" cy="0"/>
          <a:chOff x="1521" y="6485"/>
          <a:chExt cx="9000" cy="5760"/>
        </a:xfrm>
      </xdr:grpSpPr>
      <xdr:sp macro="" textlink="">
        <xdr:nvSpPr>
          <xdr:cNvPr id="3326" name="Rectangle 2">
            <a:extLst>
              <a:ext uri="{FF2B5EF4-FFF2-40B4-BE49-F238E27FC236}">
                <a16:creationId xmlns:a16="http://schemas.microsoft.com/office/drawing/2014/main" id="{143B5092-055A-1C04-A3B9-56BBCB6A20C8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327" name="Picture 3">
            <a:extLst>
              <a:ext uri="{FF2B5EF4-FFF2-40B4-BE49-F238E27FC236}">
                <a16:creationId xmlns:a16="http://schemas.microsoft.com/office/drawing/2014/main" id="{93BFD7EF-0654-E76D-A1FC-0898A164FF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takemoto-t@mvb.biglobe.ne.jp" TargetMode="External"/><Relationship Id="rId1" Type="http://schemas.openxmlformats.org/officeDocument/2006/relationships/hyperlink" Target="mailto:kagoshimakoutairen@yahoo.co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odauf@po5.synapse.ne.jp" TargetMode="External"/><Relationship Id="rId4" Type="http://schemas.openxmlformats.org/officeDocument/2006/relationships/hyperlink" Target="mailto:kajo001@kei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84BE-CFE4-4E46-8E81-52FB2BE532A7}">
  <sheetPr codeName="Sheet1"/>
  <dimension ref="A1:CO144"/>
  <sheetViews>
    <sheetView showGridLines="0" showRowColHeaders="0" tabSelected="1" topLeftCell="A12" zoomScaleNormal="100" zoomScaleSheetLayoutView="100" workbookViewId="0">
      <selection activeCell="BO30" sqref="BO30:BU30"/>
    </sheetView>
  </sheetViews>
  <sheetFormatPr defaultColWidth="9" defaultRowHeight="13.5"/>
  <cols>
    <col min="1" max="1" width="1.125" style="6" customWidth="1"/>
    <col min="2" max="73" width="1.125" style="3" customWidth="1"/>
    <col min="74" max="74" width="1.5" style="3" customWidth="1"/>
    <col min="75" max="81" width="6.125" style="57" customWidth="1"/>
    <col min="82" max="82" width="12.375" style="57" customWidth="1"/>
    <col min="83" max="83" width="6.125" style="57" customWidth="1"/>
    <col min="84" max="92" width="9" style="57"/>
    <col min="93" max="16384" width="9" style="3"/>
  </cols>
  <sheetData>
    <row r="1" spans="1:77" ht="13.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"/>
      <c r="BO1" s="1"/>
      <c r="BP1" s="1"/>
      <c r="BQ1" s="1"/>
      <c r="BR1" s="2"/>
      <c r="BS1" s="2"/>
      <c r="BT1" s="2"/>
      <c r="BU1" s="2"/>
      <c r="BW1" s="114" t="s">
        <v>1</v>
      </c>
      <c r="BX1" s="114"/>
      <c r="BY1" s="114"/>
    </row>
    <row r="2" spans="1:77" ht="18.75">
      <c r="A2" s="121"/>
      <c r="B2" s="121"/>
      <c r="C2" s="121"/>
      <c r="D2" s="122"/>
      <c r="E2" s="122"/>
      <c r="F2" s="122"/>
      <c r="G2" s="122"/>
      <c r="H2" s="123"/>
      <c r="I2" s="123"/>
      <c r="J2" s="123"/>
      <c r="K2" s="124"/>
      <c r="L2" s="124"/>
      <c r="M2" s="125" t="s">
        <v>210</v>
      </c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2"/>
      <c r="BF2" s="122"/>
      <c r="BG2" s="128" t="s">
        <v>3</v>
      </c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W2" s="114"/>
      <c r="BX2" s="114"/>
      <c r="BY2" s="114"/>
    </row>
    <row r="3" spans="1:77" ht="5.2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W3" s="114"/>
      <c r="BX3" s="114"/>
      <c r="BY3" s="114"/>
    </row>
    <row r="4" spans="1:77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7"/>
      <c r="V4" s="7"/>
      <c r="W4" s="7"/>
      <c r="X4" s="7"/>
      <c r="Y4" s="7"/>
      <c r="Z4" s="7"/>
      <c r="AA4" s="9"/>
      <c r="AB4" s="9"/>
      <c r="AC4" s="98" t="s">
        <v>4</v>
      </c>
      <c r="AD4" s="98"/>
      <c r="AE4" s="98"/>
      <c r="AF4" s="98"/>
      <c r="AG4" s="98" t="s">
        <v>5</v>
      </c>
      <c r="AH4" s="98"/>
      <c r="AI4" s="98"/>
      <c r="AJ4" s="98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138" t="s">
        <v>6</v>
      </c>
      <c r="BO4" s="139"/>
      <c r="BP4" s="139"/>
      <c r="BQ4" s="139"/>
      <c r="BR4" s="140"/>
      <c r="BS4" s="10"/>
      <c r="BT4" s="10"/>
      <c r="BU4" s="10"/>
    </row>
    <row r="5" spans="1:77">
      <c r="A5" s="11"/>
      <c r="B5" s="135" t="s">
        <v>207</v>
      </c>
      <c r="C5" s="135"/>
      <c r="D5" s="135"/>
      <c r="E5" s="135"/>
      <c r="F5" s="136"/>
      <c r="G5" s="136"/>
      <c r="H5" s="136"/>
      <c r="I5" s="137" t="s">
        <v>60</v>
      </c>
      <c r="J5" s="137"/>
      <c r="K5" s="137"/>
      <c r="L5" s="136"/>
      <c r="M5" s="136"/>
      <c r="N5" s="136"/>
      <c r="O5" s="137" t="s">
        <v>61</v>
      </c>
      <c r="P5" s="137"/>
      <c r="Q5" s="137"/>
      <c r="R5" s="136"/>
      <c r="S5" s="136"/>
      <c r="T5" s="136"/>
      <c r="U5" s="134" t="s">
        <v>62</v>
      </c>
      <c r="V5" s="134"/>
      <c r="W5" s="134"/>
      <c r="X5" s="11"/>
      <c r="Y5" s="11"/>
      <c r="Z5" s="11"/>
      <c r="AA5" s="9"/>
      <c r="AB5" s="9"/>
      <c r="AC5" s="141"/>
      <c r="AD5" s="141"/>
      <c r="AE5" s="141"/>
      <c r="AF5" s="141"/>
      <c r="AG5" s="141"/>
      <c r="AH5" s="141"/>
      <c r="AI5" s="141"/>
      <c r="AJ5" s="141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/>
      <c r="BT5" s="10"/>
      <c r="BU5" s="10"/>
    </row>
    <row r="6" spans="1:77" ht="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7" ht="22.5" customHeight="1">
      <c r="A7" s="142" t="s">
        <v>133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2" t="s">
        <v>7</v>
      </c>
      <c r="AO7" s="143"/>
      <c r="AP7" s="143"/>
      <c r="AQ7" s="143"/>
      <c r="AR7" s="143"/>
      <c r="AS7" s="143"/>
      <c r="AT7" s="143"/>
      <c r="AU7" s="143"/>
      <c r="AV7" s="143"/>
      <c r="AW7" s="144"/>
      <c r="AX7" s="145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7" t="s">
        <v>65</v>
      </c>
      <c r="BS7" s="147"/>
      <c r="BT7" s="147"/>
      <c r="BU7" s="148"/>
    </row>
    <row r="8" spans="1:77" ht="22.5" customHeight="1">
      <c r="A8" s="156" t="s">
        <v>8</v>
      </c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129" t="s">
        <v>145</v>
      </c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1"/>
      <c r="AV8" s="132" t="s">
        <v>146</v>
      </c>
      <c r="AW8" s="73"/>
      <c r="AX8" s="73"/>
      <c r="AY8" s="73"/>
      <c r="AZ8" s="73"/>
      <c r="BA8" s="73"/>
      <c r="BB8" s="133"/>
      <c r="BC8" s="126"/>
      <c r="BD8" s="126"/>
      <c r="BE8" s="126"/>
      <c r="BF8" s="126"/>
      <c r="BG8" s="126"/>
      <c r="BH8" s="73" t="s">
        <v>147</v>
      </c>
      <c r="BI8" s="73"/>
      <c r="BJ8" s="126"/>
      <c r="BK8" s="126"/>
      <c r="BL8" s="126"/>
      <c r="BM8" s="126"/>
      <c r="BN8" s="126"/>
      <c r="BO8" s="74" t="s">
        <v>147</v>
      </c>
      <c r="BP8" s="74"/>
      <c r="BQ8" s="126"/>
      <c r="BR8" s="126"/>
      <c r="BS8" s="126"/>
      <c r="BT8" s="126"/>
      <c r="BU8" s="127"/>
    </row>
    <row r="9" spans="1:77" ht="22.5" customHeight="1">
      <c r="A9" s="142" t="s">
        <v>10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53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5"/>
      <c r="AF9" s="99" t="s">
        <v>11</v>
      </c>
      <c r="AG9" s="93"/>
      <c r="AH9" s="93"/>
      <c r="AI9" s="93"/>
      <c r="AJ9" s="93"/>
      <c r="AK9" s="93"/>
      <c r="AL9" s="93"/>
      <c r="AM9" s="100"/>
      <c r="AN9" s="159"/>
      <c r="AO9" s="160"/>
      <c r="AP9" s="160"/>
      <c r="AQ9" s="160"/>
      <c r="AR9" s="160"/>
      <c r="AS9" s="160"/>
      <c r="AT9" s="160"/>
      <c r="AU9" s="161"/>
      <c r="AV9" s="132" t="s">
        <v>12</v>
      </c>
      <c r="AW9" s="73"/>
      <c r="AX9" s="73"/>
      <c r="AY9" s="73"/>
      <c r="AZ9" s="73"/>
      <c r="BA9" s="73"/>
      <c r="BB9" s="133"/>
      <c r="BC9" s="150"/>
      <c r="BD9" s="126"/>
      <c r="BE9" s="126"/>
      <c r="BF9" s="126"/>
      <c r="BG9" s="126"/>
      <c r="BH9" s="73" t="s">
        <v>13</v>
      </c>
      <c r="BI9" s="73"/>
      <c r="BJ9" s="126"/>
      <c r="BK9" s="126"/>
      <c r="BL9" s="126"/>
      <c r="BM9" s="126"/>
      <c r="BN9" s="126"/>
      <c r="BO9" s="74" t="s">
        <v>13</v>
      </c>
      <c r="BP9" s="74"/>
      <c r="BQ9" s="126"/>
      <c r="BR9" s="126"/>
      <c r="BS9" s="126"/>
      <c r="BT9" s="126"/>
      <c r="BU9" s="127"/>
    </row>
    <row r="10" spans="1:77" ht="18.95" customHeight="1">
      <c r="A10" s="142" t="s">
        <v>187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62"/>
      <c r="M10" s="95"/>
      <c r="N10" s="95"/>
      <c r="O10" s="95"/>
      <c r="P10" s="152"/>
      <c r="Q10" s="152"/>
      <c r="R10" s="152"/>
      <c r="S10" s="152"/>
      <c r="T10" s="152"/>
      <c r="U10" s="152"/>
      <c r="V10" s="152"/>
      <c r="W10" s="152"/>
      <c r="X10" s="93"/>
      <c r="Y10" s="93"/>
      <c r="Z10" s="93"/>
      <c r="AA10" s="94" t="s">
        <v>188</v>
      </c>
      <c r="AB10" s="95"/>
      <c r="AC10" s="95"/>
      <c r="AD10" s="95"/>
      <c r="AE10" s="151"/>
      <c r="AF10" s="151"/>
      <c r="AG10" s="151"/>
      <c r="AH10" s="151"/>
      <c r="AI10" s="151"/>
      <c r="AJ10" s="151"/>
      <c r="AK10" s="151"/>
      <c r="AL10" s="151"/>
      <c r="AM10" s="93"/>
      <c r="AN10" s="93"/>
      <c r="AO10" s="93"/>
      <c r="AP10" s="94" t="s">
        <v>189</v>
      </c>
      <c r="AQ10" s="95"/>
      <c r="AR10" s="95"/>
      <c r="AS10" s="95"/>
      <c r="AT10" s="151"/>
      <c r="AU10" s="151"/>
      <c r="AV10" s="151"/>
      <c r="AW10" s="151"/>
      <c r="AX10" s="151"/>
      <c r="AY10" s="151"/>
      <c r="AZ10" s="151"/>
      <c r="BA10" s="151"/>
      <c r="BB10" s="93" t="s">
        <v>14</v>
      </c>
      <c r="BC10" s="93"/>
      <c r="BD10" s="93"/>
      <c r="BE10" s="94" t="s">
        <v>190</v>
      </c>
      <c r="BF10" s="95"/>
      <c r="BG10" s="95"/>
      <c r="BH10" s="95"/>
      <c r="BI10" s="95"/>
      <c r="BJ10" s="95"/>
      <c r="BK10" s="152" t="str">
        <f>IF(AND(AE10="",AT10=""),"",AE10+AT10)</f>
        <v/>
      </c>
      <c r="BL10" s="152"/>
      <c r="BM10" s="152"/>
      <c r="BN10" s="152"/>
      <c r="BO10" s="152"/>
      <c r="BP10" s="152"/>
      <c r="BQ10" s="152"/>
      <c r="BR10" s="152"/>
      <c r="BS10" s="93" t="s">
        <v>14</v>
      </c>
      <c r="BT10" s="93"/>
      <c r="BU10" s="100"/>
    </row>
    <row r="11" spans="1:77" ht="18.75" customHeight="1">
      <c r="A11" s="172" t="s">
        <v>15</v>
      </c>
      <c r="B11" s="173"/>
      <c r="C11" s="174"/>
      <c r="D11" s="178" t="s">
        <v>16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  <c r="T11" s="181" t="s">
        <v>17</v>
      </c>
      <c r="U11" s="182"/>
      <c r="V11" s="182"/>
      <c r="W11" s="182"/>
      <c r="X11" s="182"/>
      <c r="Y11" s="182"/>
      <c r="Z11" s="182"/>
      <c r="AA11" s="182"/>
      <c r="AB11" s="105"/>
      <c r="AC11" s="105"/>
      <c r="AD11" s="105"/>
      <c r="AE11" s="105"/>
      <c r="AF11" s="105"/>
      <c r="AG11" s="105"/>
      <c r="AH11" s="105"/>
      <c r="AI11" s="105"/>
      <c r="AJ11" s="180" t="s">
        <v>18</v>
      </c>
      <c r="AK11" s="181"/>
      <c r="AL11" s="181"/>
      <c r="AM11" s="181"/>
      <c r="AN11" s="162" t="s">
        <v>19</v>
      </c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198"/>
      <c r="BH11" s="75" t="s">
        <v>218</v>
      </c>
      <c r="BI11" s="76"/>
      <c r="BJ11" s="76"/>
      <c r="BK11" s="76"/>
      <c r="BL11" s="76"/>
      <c r="BM11" s="76"/>
      <c r="BN11" s="77"/>
      <c r="BO11" s="75" t="s">
        <v>219</v>
      </c>
      <c r="BP11" s="81"/>
      <c r="BQ11" s="81"/>
      <c r="BR11" s="81"/>
      <c r="BS11" s="81"/>
      <c r="BT11" s="81"/>
      <c r="BU11" s="82"/>
    </row>
    <row r="12" spans="1:77" ht="18.75" customHeight="1" thickBot="1">
      <c r="A12" s="175"/>
      <c r="B12" s="176"/>
      <c r="C12" s="177"/>
      <c r="D12" s="163" t="s">
        <v>20</v>
      </c>
      <c r="E12" s="164"/>
      <c r="F12" s="164"/>
      <c r="G12" s="164"/>
      <c r="H12" s="164"/>
      <c r="I12" s="164"/>
      <c r="J12" s="164"/>
      <c r="K12" s="165"/>
      <c r="L12" s="163" t="s">
        <v>21</v>
      </c>
      <c r="M12" s="164"/>
      <c r="N12" s="164"/>
      <c r="O12" s="164"/>
      <c r="P12" s="164"/>
      <c r="Q12" s="164"/>
      <c r="R12" s="164"/>
      <c r="S12" s="165"/>
      <c r="T12" s="183"/>
      <c r="U12" s="183"/>
      <c r="V12" s="183"/>
      <c r="W12" s="183"/>
      <c r="X12" s="183"/>
      <c r="Y12" s="183"/>
      <c r="Z12" s="183"/>
      <c r="AA12" s="183"/>
      <c r="AB12" s="106"/>
      <c r="AC12" s="106"/>
      <c r="AD12" s="106"/>
      <c r="AE12" s="106"/>
      <c r="AF12" s="107"/>
      <c r="AG12" s="107"/>
      <c r="AH12" s="107"/>
      <c r="AI12" s="107"/>
      <c r="AJ12" s="165"/>
      <c r="AK12" s="197"/>
      <c r="AL12" s="197"/>
      <c r="AM12" s="197"/>
      <c r="AN12" s="183" t="s">
        <v>22</v>
      </c>
      <c r="AO12" s="183"/>
      <c r="AP12" s="183"/>
      <c r="AQ12" s="183"/>
      <c r="AR12" s="183"/>
      <c r="AS12" s="183"/>
      <c r="AT12" s="194" t="s">
        <v>23</v>
      </c>
      <c r="AU12" s="195"/>
      <c r="AV12" s="195"/>
      <c r="AW12" s="196"/>
      <c r="AX12" s="183" t="s">
        <v>22</v>
      </c>
      <c r="AY12" s="183"/>
      <c r="AZ12" s="183"/>
      <c r="BA12" s="183"/>
      <c r="BB12" s="183"/>
      <c r="BC12" s="183"/>
      <c r="BD12" s="183" t="s">
        <v>24</v>
      </c>
      <c r="BE12" s="183"/>
      <c r="BF12" s="183"/>
      <c r="BG12" s="183"/>
      <c r="BH12" s="78"/>
      <c r="BI12" s="79"/>
      <c r="BJ12" s="79"/>
      <c r="BK12" s="79"/>
      <c r="BL12" s="79"/>
      <c r="BM12" s="79"/>
      <c r="BN12" s="80"/>
      <c r="BO12" s="184"/>
      <c r="BP12" s="83"/>
      <c r="BQ12" s="83"/>
      <c r="BR12" s="83"/>
      <c r="BS12" s="83"/>
      <c r="BT12" s="83"/>
      <c r="BU12" s="84"/>
    </row>
    <row r="13" spans="1:77" ht="22.5" customHeight="1" thickTop="1">
      <c r="A13" s="166">
        <v>1</v>
      </c>
      <c r="B13" s="167"/>
      <c r="C13" s="167"/>
      <c r="D13" s="168"/>
      <c r="E13" s="169"/>
      <c r="F13" s="169"/>
      <c r="G13" s="169"/>
      <c r="H13" s="169"/>
      <c r="I13" s="169"/>
      <c r="J13" s="169"/>
      <c r="K13" s="170"/>
      <c r="L13" s="171"/>
      <c r="M13" s="171"/>
      <c r="N13" s="171"/>
      <c r="O13" s="171"/>
      <c r="P13" s="171"/>
      <c r="Q13" s="171"/>
      <c r="R13" s="171"/>
      <c r="S13" s="171"/>
      <c r="T13" s="168"/>
      <c r="U13" s="169"/>
      <c r="V13" s="169"/>
      <c r="W13" s="169"/>
      <c r="X13" s="169"/>
      <c r="Y13" s="169"/>
      <c r="Z13" s="169"/>
      <c r="AA13" s="170"/>
      <c r="AB13" s="108"/>
      <c r="AC13" s="109"/>
      <c r="AD13" s="109"/>
      <c r="AE13" s="110"/>
      <c r="AF13" s="108"/>
      <c r="AG13" s="109"/>
      <c r="AH13" s="109"/>
      <c r="AI13" s="110"/>
      <c r="AJ13" s="199"/>
      <c r="AK13" s="200"/>
      <c r="AL13" s="200"/>
      <c r="AM13" s="201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85"/>
      <c r="BI13" s="186"/>
      <c r="BJ13" s="186"/>
      <c r="BK13" s="186"/>
      <c r="BL13" s="186"/>
      <c r="BM13" s="186"/>
      <c r="BN13" s="187"/>
      <c r="BO13" s="186"/>
      <c r="BP13" s="186"/>
      <c r="BQ13" s="186"/>
      <c r="BR13" s="186"/>
      <c r="BS13" s="186"/>
      <c r="BT13" s="186"/>
      <c r="BU13" s="187"/>
    </row>
    <row r="14" spans="1:77" ht="22.5" customHeight="1">
      <c r="A14" s="162">
        <v>2</v>
      </c>
      <c r="B14" s="95"/>
      <c r="C14" s="95"/>
      <c r="D14" s="202"/>
      <c r="E14" s="203"/>
      <c r="F14" s="203"/>
      <c r="G14" s="203"/>
      <c r="H14" s="203"/>
      <c r="I14" s="203"/>
      <c r="J14" s="203"/>
      <c r="K14" s="204"/>
      <c r="L14" s="171"/>
      <c r="M14" s="171"/>
      <c r="N14" s="171"/>
      <c r="O14" s="171"/>
      <c r="P14" s="171"/>
      <c r="Q14" s="171"/>
      <c r="R14" s="171"/>
      <c r="S14" s="171"/>
      <c r="T14" s="202"/>
      <c r="U14" s="203"/>
      <c r="V14" s="203"/>
      <c r="W14" s="203"/>
      <c r="X14" s="203"/>
      <c r="Y14" s="203"/>
      <c r="Z14" s="203"/>
      <c r="AA14" s="204"/>
      <c r="AB14" s="188"/>
      <c r="AC14" s="189"/>
      <c r="AD14" s="189"/>
      <c r="AE14" s="190"/>
      <c r="AF14" s="188"/>
      <c r="AG14" s="189"/>
      <c r="AH14" s="189"/>
      <c r="AI14" s="190"/>
      <c r="AJ14" s="191"/>
      <c r="AK14" s="192"/>
      <c r="AL14" s="192"/>
      <c r="AM14" s="19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85"/>
      <c r="BI14" s="86"/>
      <c r="BJ14" s="86"/>
      <c r="BK14" s="86"/>
      <c r="BL14" s="86"/>
      <c r="BM14" s="86"/>
      <c r="BN14" s="87"/>
      <c r="BO14" s="86"/>
      <c r="BP14" s="86"/>
      <c r="BQ14" s="86"/>
      <c r="BR14" s="86"/>
      <c r="BS14" s="86"/>
      <c r="BT14" s="86"/>
      <c r="BU14" s="87"/>
    </row>
    <row r="15" spans="1:77" ht="22.5" customHeight="1">
      <c r="A15" s="162">
        <v>3</v>
      </c>
      <c r="B15" s="95"/>
      <c r="C15" s="95"/>
      <c r="D15" s="202"/>
      <c r="E15" s="203"/>
      <c r="F15" s="203"/>
      <c r="G15" s="203"/>
      <c r="H15" s="203"/>
      <c r="I15" s="203"/>
      <c r="J15" s="203"/>
      <c r="K15" s="204"/>
      <c r="L15" s="171"/>
      <c r="M15" s="171"/>
      <c r="N15" s="171"/>
      <c r="O15" s="171"/>
      <c r="P15" s="171"/>
      <c r="Q15" s="171"/>
      <c r="R15" s="171"/>
      <c r="S15" s="171"/>
      <c r="T15" s="202"/>
      <c r="U15" s="203"/>
      <c r="V15" s="203"/>
      <c r="W15" s="203"/>
      <c r="X15" s="203"/>
      <c r="Y15" s="203"/>
      <c r="Z15" s="203"/>
      <c r="AA15" s="204"/>
      <c r="AB15" s="188"/>
      <c r="AC15" s="189"/>
      <c r="AD15" s="189"/>
      <c r="AE15" s="190"/>
      <c r="AF15" s="188"/>
      <c r="AG15" s="189"/>
      <c r="AH15" s="189"/>
      <c r="AI15" s="190"/>
      <c r="AJ15" s="191"/>
      <c r="AK15" s="192"/>
      <c r="AL15" s="192"/>
      <c r="AM15" s="19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85"/>
      <c r="BI15" s="86"/>
      <c r="BJ15" s="86"/>
      <c r="BK15" s="86"/>
      <c r="BL15" s="86"/>
      <c r="BM15" s="86"/>
      <c r="BN15" s="87"/>
      <c r="BO15" s="86"/>
      <c r="BP15" s="86"/>
      <c r="BQ15" s="86"/>
      <c r="BR15" s="86"/>
      <c r="BS15" s="86"/>
      <c r="BT15" s="86"/>
      <c r="BU15" s="87"/>
    </row>
    <row r="16" spans="1:77" ht="22.5" customHeight="1">
      <c r="A16" s="166">
        <v>4</v>
      </c>
      <c r="B16" s="167"/>
      <c r="C16" s="167"/>
      <c r="D16" s="202"/>
      <c r="E16" s="203"/>
      <c r="F16" s="203"/>
      <c r="G16" s="203"/>
      <c r="H16" s="203"/>
      <c r="I16" s="203"/>
      <c r="J16" s="203"/>
      <c r="K16" s="204"/>
      <c r="L16" s="171"/>
      <c r="M16" s="171"/>
      <c r="N16" s="171"/>
      <c r="O16" s="171"/>
      <c r="P16" s="171"/>
      <c r="Q16" s="171"/>
      <c r="R16" s="171"/>
      <c r="S16" s="171"/>
      <c r="T16" s="202"/>
      <c r="U16" s="203"/>
      <c r="V16" s="203"/>
      <c r="W16" s="203"/>
      <c r="X16" s="203"/>
      <c r="Y16" s="203"/>
      <c r="Z16" s="203"/>
      <c r="AA16" s="204"/>
      <c r="AB16" s="188"/>
      <c r="AC16" s="189"/>
      <c r="AD16" s="189"/>
      <c r="AE16" s="190"/>
      <c r="AF16" s="188"/>
      <c r="AG16" s="189"/>
      <c r="AH16" s="189"/>
      <c r="AI16" s="190"/>
      <c r="AJ16" s="191"/>
      <c r="AK16" s="192"/>
      <c r="AL16" s="192"/>
      <c r="AM16" s="19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85"/>
      <c r="BI16" s="86"/>
      <c r="BJ16" s="86"/>
      <c r="BK16" s="86"/>
      <c r="BL16" s="86"/>
      <c r="BM16" s="86"/>
      <c r="BN16" s="87"/>
      <c r="BO16" s="86"/>
      <c r="BP16" s="86"/>
      <c r="BQ16" s="86"/>
      <c r="BR16" s="86"/>
      <c r="BS16" s="86"/>
      <c r="BT16" s="86"/>
      <c r="BU16" s="87"/>
      <c r="BW16" s="101" t="str">
        <f>IF($AU$90=0,"","ダブルスの入力に不備があります")</f>
        <v/>
      </c>
      <c r="BX16" s="101"/>
      <c r="BY16" s="101"/>
    </row>
    <row r="17" spans="1:93" ht="22.5" customHeight="1">
      <c r="A17" s="162">
        <v>5</v>
      </c>
      <c r="B17" s="95"/>
      <c r="C17" s="95"/>
      <c r="D17" s="202"/>
      <c r="E17" s="203"/>
      <c r="F17" s="203"/>
      <c r="G17" s="203"/>
      <c r="H17" s="203"/>
      <c r="I17" s="203"/>
      <c r="J17" s="203"/>
      <c r="K17" s="204"/>
      <c r="L17" s="171"/>
      <c r="M17" s="171"/>
      <c r="N17" s="171"/>
      <c r="O17" s="171"/>
      <c r="P17" s="171"/>
      <c r="Q17" s="171"/>
      <c r="R17" s="171"/>
      <c r="S17" s="171"/>
      <c r="T17" s="202"/>
      <c r="U17" s="203"/>
      <c r="V17" s="203"/>
      <c r="W17" s="203"/>
      <c r="X17" s="203"/>
      <c r="Y17" s="203"/>
      <c r="Z17" s="203"/>
      <c r="AA17" s="204"/>
      <c r="AB17" s="188"/>
      <c r="AC17" s="189"/>
      <c r="AD17" s="189"/>
      <c r="AE17" s="190"/>
      <c r="AF17" s="188"/>
      <c r="AG17" s="189"/>
      <c r="AH17" s="189"/>
      <c r="AI17" s="190"/>
      <c r="AJ17" s="191"/>
      <c r="AK17" s="192"/>
      <c r="AL17" s="192"/>
      <c r="AM17" s="19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85"/>
      <c r="BI17" s="86"/>
      <c r="BJ17" s="86"/>
      <c r="BK17" s="86"/>
      <c r="BL17" s="86"/>
      <c r="BM17" s="86"/>
      <c r="BN17" s="87"/>
      <c r="BO17" s="86"/>
      <c r="BP17" s="86"/>
      <c r="BQ17" s="86"/>
      <c r="BR17" s="86"/>
      <c r="BS17" s="86"/>
      <c r="BT17" s="86"/>
      <c r="BU17" s="87"/>
      <c r="BW17" s="101"/>
      <c r="BX17" s="101"/>
      <c r="BY17" s="101"/>
    </row>
    <row r="18" spans="1:93" ht="22.5" customHeight="1">
      <c r="A18" s="162">
        <v>6</v>
      </c>
      <c r="B18" s="95"/>
      <c r="C18" s="95"/>
      <c r="D18" s="202"/>
      <c r="E18" s="203"/>
      <c r="F18" s="203"/>
      <c r="G18" s="203"/>
      <c r="H18" s="203"/>
      <c r="I18" s="203"/>
      <c r="J18" s="203"/>
      <c r="K18" s="204"/>
      <c r="L18" s="171"/>
      <c r="M18" s="171"/>
      <c r="N18" s="171"/>
      <c r="O18" s="171"/>
      <c r="P18" s="171"/>
      <c r="Q18" s="171"/>
      <c r="R18" s="171"/>
      <c r="S18" s="171"/>
      <c r="T18" s="202"/>
      <c r="U18" s="203"/>
      <c r="V18" s="203"/>
      <c r="W18" s="203"/>
      <c r="X18" s="203"/>
      <c r="Y18" s="203"/>
      <c r="Z18" s="203"/>
      <c r="AA18" s="204"/>
      <c r="AB18" s="188"/>
      <c r="AC18" s="189"/>
      <c r="AD18" s="189"/>
      <c r="AE18" s="190"/>
      <c r="AF18" s="188"/>
      <c r="AG18" s="189"/>
      <c r="AH18" s="189"/>
      <c r="AI18" s="190"/>
      <c r="AJ18" s="191"/>
      <c r="AK18" s="192"/>
      <c r="AL18" s="192"/>
      <c r="AM18" s="19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85"/>
      <c r="BI18" s="86"/>
      <c r="BJ18" s="86"/>
      <c r="BK18" s="86"/>
      <c r="BL18" s="86"/>
      <c r="BM18" s="86"/>
      <c r="BN18" s="87"/>
      <c r="BO18" s="86"/>
      <c r="BP18" s="86"/>
      <c r="BQ18" s="86"/>
      <c r="BR18" s="86"/>
      <c r="BS18" s="86"/>
      <c r="BT18" s="86"/>
      <c r="BU18" s="87"/>
      <c r="BW18" s="101"/>
      <c r="BX18" s="101"/>
      <c r="BY18" s="101"/>
    </row>
    <row r="19" spans="1:93" ht="22.5" customHeight="1">
      <c r="A19" s="166">
        <v>7</v>
      </c>
      <c r="B19" s="167"/>
      <c r="C19" s="167"/>
      <c r="D19" s="202"/>
      <c r="E19" s="203"/>
      <c r="F19" s="203"/>
      <c r="G19" s="203"/>
      <c r="H19" s="203"/>
      <c r="I19" s="203"/>
      <c r="J19" s="203"/>
      <c r="K19" s="204"/>
      <c r="L19" s="171"/>
      <c r="M19" s="171"/>
      <c r="N19" s="171"/>
      <c r="O19" s="171"/>
      <c r="P19" s="171"/>
      <c r="Q19" s="171"/>
      <c r="R19" s="171"/>
      <c r="S19" s="171"/>
      <c r="T19" s="202"/>
      <c r="U19" s="203"/>
      <c r="V19" s="203"/>
      <c r="W19" s="203"/>
      <c r="X19" s="203"/>
      <c r="Y19" s="203"/>
      <c r="Z19" s="203"/>
      <c r="AA19" s="204"/>
      <c r="AB19" s="188"/>
      <c r="AC19" s="189"/>
      <c r="AD19" s="189"/>
      <c r="AE19" s="190"/>
      <c r="AF19" s="188"/>
      <c r="AG19" s="189"/>
      <c r="AH19" s="189"/>
      <c r="AI19" s="190"/>
      <c r="AJ19" s="191"/>
      <c r="AK19" s="192"/>
      <c r="AL19" s="192"/>
      <c r="AM19" s="19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85"/>
      <c r="BI19" s="86"/>
      <c r="BJ19" s="86"/>
      <c r="BK19" s="86"/>
      <c r="BL19" s="86"/>
      <c r="BM19" s="86"/>
      <c r="BN19" s="87"/>
      <c r="BO19" s="86"/>
      <c r="BP19" s="86"/>
      <c r="BQ19" s="86"/>
      <c r="BR19" s="86"/>
      <c r="BS19" s="86"/>
      <c r="BT19" s="86"/>
      <c r="BU19" s="87"/>
      <c r="BW19" s="101"/>
      <c r="BX19" s="101"/>
      <c r="BY19" s="101"/>
      <c r="CF19" s="58"/>
      <c r="CG19" s="58" t="s">
        <v>25</v>
      </c>
      <c r="CH19" s="58" t="s">
        <v>26</v>
      </c>
      <c r="CI19" s="58" t="s">
        <v>127</v>
      </c>
      <c r="CJ19" s="58" t="s">
        <v>44</v>
      </c>
      <c r="CK19" s="58" t="s">
        <v>128</v>
      </c>
      <c r="CL19" s="58"/>
      <c r="CM19" s="58"/>
      <c r="CN19" s="58" t="s">
        <v>18</v>
      </c>
      <c r="CO19" s="57" t="s">
        <v>213</v>
      </c>
    </row>
    <row r="20" spans="1:93" ht="22.5" customHeight="1">
      <c r="A20" s="166">
        <v>8</v>
      </c>
      <c r="B20" s="167"/>
      <c r="C20" s="167"/>
      <c r="D20" s="202"/>
      <c r="E20" s="203"/>
      <c r="F20" s="203"/>
      <c r="G20" s="203"/>
      <c r="H20" s="203"/>
      <c r="I20" s="203"/>
      <c r="J20" s="203"/>
      <c r="K20" s="204"/>
      <c r="L20" s="171"/>
      <c r="M20" s="171"/>
      <c r="N20" s="171"/>
      <c r="O20" s="171"/>
      <c r="P20" s="171"/>
      <c r="Q20" s="171"/>
      <c r="R20" s="171"/>
      <c r="S20" s="171"/>
      <c r="T20" s="202"/>
      <c r="U20" s="203"/>
      <c r="V20" s="203"/>
      <c r="W20" s="203"/>
      <c r="X20" s="203"/>
      <c r="Y20" s="203"/>
      <c r="Z20" s="203"/>
      <c r="AA20" s="204"/>
      <c r="AB20" s="188"/>
      <c r="AC20" s="189"/>
      <c r="AD20" s="189"/>
      <c r="AE20" s="190"/>
      <c r="AF20" s="188"/>
      <c r="AG20" s="189"/>
      <c r="AH20" s="189"/>
      <c r="AI20" s="190"/>
      <c r="AJ20" s="191"/>
      <c r="AK20" s="192"/>
      <c r="AL20" s="192"/>
      <c r="AM20" s="19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85"/>
      <c r="BI20" s="86"/>
      <c r="BJ20" s="86"/>
      <c r="BK20" s="86"/>
      <c r="BL20" s="86"/>
      <c r="BM20" s="86"/>
      <c r="BN20" s="87"/>
      <c r="BO20" s="86"/>
      <c r="BP20" s="86"/>
      <c r="BQ20" s="86"/>
      <c r="BR20" s="86"/>
      <c r="BS20" s="86"/>
      <c r="BT20" s="86"/>
      <c r="BU20" s="87"/>
      <c r="BW20" s="101" t="str">
        <f>IF($BD$90=0,"","シングルスの入力に不備があります")</f>
        <v/>
      </c>
      <c r="BX20" s="101"/>
      <c r="BY20" s="101"/>
      <c r="CF20" s="58"/>
      <c r="CG20" s="58"/>
      <c r="CH20" s="58"/>
      <c r="CI20" s="58"/>
      <c r="CJ20" s="58"/>
      <c r="CK20" s="58"/>
      <c r="CL20" s="58"/>
      <c r="CM20" s="58"/>
      <c r="CN20" s="58"/>
      <c r="CO20" s="57"/>
    </row>
    <row r="21" spans="1:93" ht="22.5" customHeight="1">
      <c r="A21" s="162">
        <v>9</v>
      </c>
      <c r="B21" s="95"/>
      <c r="C21" s="95"/>
      <c r="D21" s="202"/>
      <c r="E21" s="203"/>
      <c r="F21" s="203"/>
      <c r="G21" s="203"/>
      <c r="H21" s="203"/>
      <c r="I21" s="203"/>
      <c r="J21" s="203"/>
      <c r="K21" s="204"/>
      <c r="L21" s="171"/>
      <c r="M21" s="171"/>
      <c r="N21" s="171"/>
      <c r="O21" s="171"/>
      <c r="P21" s="171"/>
      <c r="Q21" s="171"/>
      <c r="R21" s="171"/>
      <c r="S21" s="171"/>
      <c r="T21" s="202"/>
      <c r="U21" s="203"/>
      <c r="V21" s="203"/>
      <c r="W21" s="203"/>
      <c r="X21" s="203"/>
      <c r="Y21" s="203"/>
      <c r="Z21" s="203"/>
      <c r="AA21" s="204"/>
      <c r="AB21" s="188"/>
      <c r="AC21" s="189"/>
      <c r="AD21" s="189"/>
      <c r="AE21" s="190"/>
      <c r="AF21" s="188"/>
      <c r="AG21" s="189"/>
      <c r="AH21" s="189"/>
      <c r="AI21" s="190"/>
      <c r="AJ21" s="191"/>
      <c r="AK21" s="192"/>
      <c r="AL21" s="192"/>
      <c r="AM21" s="19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85"/>
      <c r="BI21" s="86"/>
      <c r="BJ21" s="86"/>
      <c r="BK21" s="86"/>
      <c r="BL21" s="86"/>
      <c r="BM21" s="86"/>
      <c r="BN21" s="87"/>
      <c r="BO21" s="86"/>
      <c r="BP21" s="86"/>
      <c r="BQ21" s="86"/>
      <c r="BR21" s="86"/>
      <c r="BS21" s="86"/>
      <c r="BT21" s="86"/>
      <c r="BU21" s="87"/>
      <c r="BW21" s="101"/>
      <c r="BX21" s="101"/>
      <c r="BY21" s="101"/>
      <c r="CF21" s="58" t="s">
        <v>129</v>
      </c>
      <c r="CG21" s="58" t="s">
        <v>43</v>
      </c>
      <c r="CH21" s="58" t="s">
        <v>44</v>
      </c>
      <c r="CI21" s="58">
        <v>1</v>
      </c>
      <c r="CJ21" s="58">
        <v>1</v>
      </c>
      <c r="CK21" s="58">
        <v>21</v>
      </c>
      <c r="CL21" s="58">
        <v>0</v>
      </c>
      <c r="CM21" s="59"/>
      <c r="CN21" s="58" t="s">
        <v>27</v>
      </c>
      <c r="CO21" s="57" t="s">
        <v>214</v>
      </c>
    </row>
    <row r="22" spans="1:93" ht="22.5" customHeight="1">
      <c r="A22" s="162">
        <v>10</v>
      </c>
      <c r="B22" s="95"/>
      <c r="C22" s="95"/>
      <c r="D22" s="202"/>
      <c r="E22" s="203"/>
      <c r="F22" s="203"/>
      <c r="G22" s="203"/>
      <c r="H22" s="203"/>
      <c r="I22" s="203"/>
      <c r="J22" s="203"/>
      <c r="K22" s="204"/>
      <c r="L22" s="171"/>
      <c r="M22" s="171"/>
      <c r="N22" s="171"/>
      <c r="O22" s="171"/>
      <c r="P22" s="171"/>
      <c r="Q22" s="171"/>
      <c r="R22" s="171"/>
      <c r="S22" s="171"/>
      <c r="T22" s="202"/>
      <c r="U22" s="203"/>
      <c r="V22" s="203"/>
      <c r="W22" s="203"/>
      <c r="X22" s="203"/>
      <c r="Y22" s="203"/>
      <c r="Z22" s="203"/>
      <c r="AA22" s="204"/>
      <c r="AB22" s="188"/>
      <c r="AC22" s="189"/>
      <c r="AD22" s="189"/>
      <c r="AE22" s="190"/>
      <c r="AF22" s="188"/>
      <c r="AG22" s="189"/>
      <c r="AH22" s="189"/>
      <c r="AI22" s="190"/>
      <c r="AJ22" s="191"/>
      <c r="AK22" s="192"/>
      <c r="AL22" s="192"/>
      <c r="AM22" s="19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85"/>
      <c r="BI22" s="86"/>
      <c r="BJ22" s="86"/>
      <c r="BK22" s="86"/>
      <c r="BL22" s="86"/>
      <c r="BM22" s="86"/>
      <c r="BN22" s="87"/>
      <c r="BO22" s="86"/>
      <c r="BP22" s="86"/>
      <c r="BQ22" s="86"/>
      <c r="BR22" s="86"/>
      <c r="BS22" s="86"/>
      <c r="BT22" s="86"/>
      <c r="BU22" s="87"/>
      <c r="BW22" s="101"/>
      <c r="BX22" s="101"/>
      <c r="BY22" s="101"/>
      <c r="CF22" s="58"/>
      <c r="CG22" s="58"/>
      <c r="CH22" s="58" t="s">
        <v>53</v>
      </c>
      <c r="CI22" s="58">
        <v>2</v>
      </c>
      <c r="CJ22" s="58">
        <v>2</v>
      </c>
      <c r="CK22" s="58">
        <v>22</v>
      </c>
      <c r="CL22" s="58">
        <v>1</v>
      </c>
      <c r="CM22" s="60"/>
      <c r="CN22" s="58" t="s">
        <v>28</v>
      </c>
      <c r="CO22" s="57" t="s">
        <v>215</v>
      </c>
    </row>
    <row r="23" spans="1:93" ht="22.5" customHeight="1">
      <c r="A23" s="166">
        <v>11</v>
      </c>
      <c r="B23" s="167"/>
      <c r="C23" s="167"/>
      <c r="D23" s="202"/>
      <c r="E23" s="203"/>
      <c r="F23" s="203"/>
      <c r="G23" s="203"/>
      <c r="H23" s="203"/>
      <c r="I23" s="203"/>
      <c r="J23" s="203"/>
      <c r="K23" s="204"/>
      <c r="L23" s="171"/>
      <c r="M23" s="171"/>
      <c r="N23" s="171"/>
      <c r="O23" s="171"/>
      <c r="P23" s="171"/>
      <c r="Q23" s="171"/>
      <c r="R23" s="171"/>
      <c r="S23" s="171"/>
      <c r="T23" s="202"/>
      <c r="U23" s="203"/>
      <c r="V23" s="203"/>
      <c r="W23" s="203"/>
      <c r="X23" s="203"/>
      <c r="Y23" s="203"/>
      <c r="Z23" s="203"/>
      <c r="AA23" s="204"/>
      <c r="AB23" s="188"/>
      <c r="AC23" s="189"/>
      <c r="AD23" s="189"/>
      <c r="AE23" s="190"/>
      <c r="AF23" s="188"/>
      <c r="AG23" s="189"/>
      <c r="AH23" s="189"/>
      <c r="AI23" s="190"/>
      <c r="AJ23" s="191"/>
      <c r="AK23" s="192"/>
      <c r="AL23" s="192"/>
      <c r="AM23" s="19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85"/>
      <c r="BI23" s="86"/>
      <c r="BJ23" s="86"/>
      <c r="BK23" s="86"/>
      <c r="BL23" s="86"/>
      <c r="BM23" s="86"/>
      <c r="BN23" s="87"/>
      <c r="BO23" s="86"/>
      <c r="BP23" s="86"/>
      <c r="BQ23" s="86"/>
      <c r="BR23" s="86"/>
      <c r="BS23" s="86"/>
      <c r="BT23" s="86"/>
      <c r="BU23" s="87"/>
      <c r="BW23" s="101"/>
      <c r="BX23" s="101"/>
      <c r="BY23" s="101"/>
      <c r="CF23" s="58"/>
      <c r="CG23" s="58"/>
      <c r="CH23" s="58"/>
      <c r="CI23" s="58">
        <v>3</v>
      </c>
      <c r="CJ23" s="58">
        <v>3</v>
      </c>
      <c r="CK23" s="58">
        <v>23</v>
      </c>
      <c r="CL23" s="58">
        <v>2</v>
      </c>
      <c r="CM23" s="58"/>
      <c r="CN23" s="58" t="s">
        <v>29</v>
      </c>
      <c r="CO23" s="57" t="s">
        <v>216</v>
      </c>
    </row>
    <row r="24" spans="1:93" ht="22.5" customHeight="1">
      <c r="A24" s="162">
        <v>12</v>
      </c>
      <c r="B24" s="95"/>
      <c r="C24" s="95"/>
      <c r="D24" s="202"/>
      <c r="E24" s="203"/>
      <c r="F24" s="203"/>
      <c r="G24" s="203"/>
      <c r="H24" s="203"/>
      <c r="I24" s="203"/>
      <c r="J24" s="203"/>
      <c r="K24" s="204"/>
      <c r="L24" s="171"/>
      <c r="M24" s="171"/>
      <c r="N24" s="171"/>
      <c r="O24" s="171"/>
      <c r="P24" s="171"/>
      <c r="Q24" s="171"/>
      <c r="R24" s="171"/>
      <c r="S24" s="171"/>
      <c r="T24" s="202"/>
      <c r="U24" s="203"/>
      <c r="V24" s="203"/>
      <c r="W24" s="203"/>
      <c r="X24" s="203"/>
      <c r="Y24" s="203"/>
      <c r="Z24" s="203"/>
      <c r="AA24" s="204"/>
      <c r="AB24" s="188"/>
      <c r="AC24" s="189"/>
      <c r="AD24" s="189"/>
      <c r="AE24" s="190"/>
      <c r="AF24" s="188"/>
      <c r="AG24" s="189"/>
      <c r="AH24" s="189"/>
      <c r="AI24" s="190"/>
      <c r="AJ24" s="191"/>
      <c r="AK24" s="192"/>
      <c r="AL24" s="192"/>
      <c r="AM24" s="19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85"/>
      <c r="BI24" s="86"/>
      <c r="BJ24" s="86"/>
      <c r="BK24" s="86"/>
      <c r="BL24" s="86"/>
      <c r="BM24" s="86"/>
      <c r="BN24" s="87"/>
      <c r="BO24" s="86"/>
      <c r="BP24" s="86"/>
      <c r="BQ24" s="86"/>
      <c r="BR24" s="86"/>
      <c r="BS24" s="86"/>
      <c r="BT24" s="86"/>
      <c r="BU24" s="87"/>
      <c r="CF24" s="58"/>
      <c r="CG24" s="58"/>
      <c r="CH24" s="58"/>
      <c r="CI24" s="58">
        <v>4</v>
      </c>
      <c r="CJ24" s="58">
        <v>4</v>
      </c>
      <c r="CK24" s="58">
        <v>24</v>
      </c>
      <c r="CL24" s="58">
        <v>3</v>
      </c>
      <c r="CM24" s="58"/>
      <c r="CN24" s="58" t="s">
        <v>30</v>
      </c>
      <c r="CO24" s="57" t="s">
        <v>217</v>
      </c>
    </row>
    <row r="25" spans="1:93" ht="22.5" customHeight="1">
      <c r="A25" s="162">
        <v>13</v>
      </c>
      <c r="B25" s="95"/>
      <c r="C25" s="95"/>
      <c r="D25" s="205"/>
      <c r="E25" s="205"/>
      <c r="F25" s="205"/>
      <c r="G25" s="205"/>
      <c r="H25" s="205"/>
      <c r="I25" s="205"/>
      <c r="J25" s="205"/>
      <c r="K25" s="205"/>
      <c r="L25" s="171"/>
      <c r="M25" s="171"/>
      <c r="N25" s="171"/>
      <c r="O25" s="171"/>
      <c r="P25" s="171"/>
      <c r="Q25" s="171"/>
      <c r="R25" s="171"/>
      <c r="S25" s="171"/>
      <c r="T25" s="202"/>
      <c r="U25" s="203"/>
      <c r="V25" s="203"/>
      <c r="W25" s="203"/>
      <c r="X25" s="203"/>
      <c r="Y25" s="203"/>
      <c r="Z25" s="203"/>
      <c r="AA25" s="204"/>
      <c r="AB25" s="188"/>
      <c r="AC25" s="189"/>
      <c r="AD25" s="189"/>
      <c r="AE25" s="190"/>
      <c r="AF25" s="188"/>
      <c r="AG25" s="189"/>
      <c r="AH25" s="189"/>
      <c r="AI25" s="190"/>
      <c r="AJ25" s="191"/>
      <c r="AK25" s="192"/>
      <c r="AL25" s="192"/>
      <c r="AM25" s="19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85"/>
      <c r="BI25" s="86"/>
      <c r="BJ25" s="86"/>
      <c r="BK25" s="86"/>
      <c r="BL25" s="86"/>
      <c r="BM25" s="86"/>
      <c r="BN25" s="87"/>
      <c r="BO25" s="86"/>
      <c r="BP25" s="86"/>
      <c r="BQ25" s="86"/>
      <c r="BR25" s="86"/>
      <c r="BS25" s="86"/>
      <c r="BT25" s="86"/>
      <c r="BU25" s="87"/>
      <c r="CF25" s="58"/>
      <c r="CG25" s="58"/>
      <c r="CH25" s="58"/>
      <c r="CI25" s="58"/>
      <c r="CJ25" s="58">
        <v>5</v>
      </c>
      <c r="CK25" s="58">
        <v>25</v>
      </c>
      <c r="CL25" s="58">
        <v>4</v>
      </c>
      <c r="CM25" s="58"/>
      <c r="CN25" s="58" t="s">
        <v>31</v>
      </c>
    </row>
    <row r="26" spans="1:93" ht="22.5" customHeight="1">
      <c r="A26" s="166">
        <v>14</v>
      </c>
      <c r="B26" s="167"/>
      <c r="C26" s="167"/>
      <c r="D26" s="205"/>
      <c r="E26" s="205"/>
      <c r="F26" s="205"/>
      <c r="G26" s="205"/>
      <c r="H26" s="205"/>
      <c r="I26" s="205"/>
      <c r="J26" s="205"/>
      <c r="K26" s="205"/>
      <c r="L26" s="171"/>
      <c r="M26" s="171"/>
      <c r="N26" s="171"/>
      <c r="O26" s="171"/>
      <c r="P26" s="171"/>
      <c r="Q26" s="171"/>
      <c r="R26" s="171"/>
      <c r="S26" s="171"/>
      <c r="T26" s="202"/>
      <c r="U26" s="203"/>
      <c r="V26" s="203"/>
      <c r="W26" s="203"/>
      <c r="X26" s="203"/>
      <c r="Y26" s="203"/>
      <c r="Z26" s="203"/>
      <c r="AA26" s="204"/>
      <c r="AB26" s="188"/>
      <c r="AC26" s="189"/>
      <c r="AD26" s="189"/>
      <c r="AE26" s="190"/>
      <c r="AF26" s="188"/>
      <c r="AG26" s="189"/>
      <c r="AH26" s="189"/>
      <c r="AI26" s="190"/>
      <c r="AJ26" s="191"/>
      <c r="AK26" s="192"/>
      <c r="AL26" s="192"/>
      <c r="AM26" s="19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85"/>
      <c r="BI26" s="86"/>
      <c r="BJ26" s="86"/>
      <c r="BK26" s="86"/>
      <c r="BL26" s="86"/>
      <c r="BM26" s="86"/>
      <c r="BN26" s="87"/>
      <c r="BO26" s="86"/>
      <c r="BP26" s="86"/>
      <c r="BQ26" s="86"/>
      <c r="BR26" s="86"/>
      <c r="BS26" s="86"/>
      <c r="BT26" s="86"/>
      <c r="BU26" s="87"/>
      <c r="CF26" s="58"/>
      <c r="CG26" s="58"/>
      <c r="CH26" s="58"/>
      <c r="CI26" s="58"/>
      <c r="CJ26" s="58">
        <v>6</v>
      </c>
      <c r="CK26" s="58">
        <v>26</v>
      </c>
      <c r="CL26" s="58">
        <v>5</v>
      </c>
      <c r="CM26" s="58"/>
      <c r="CN26" s="58" t="s">
        <v>32</v>
      </c>
    </row>
    <row r="27" spans="1:93" ht="22.5" customHeight="1">
      <c r="A27" s="166">
        <v>15</v>
      </c>
      <c r="B27" s="167"/>
      <c r="C27" s="167"/>
      <c r="D27" s="205"/>
      <c r="E27" s="205"/>
      <c r="F27" s="205"/>
      <c r="G27" s="205"/>
      <c r="H27" s="205"/>
      <c r="I27" s="205"/>
      <c r="J27" s="205"/>
      <c r="K27" s="205"/>
      <c r="L27" s="171"/>
      <c r="M27" s="171"/>
      <c r="N27" s="171"/>
      <c r="O27" s="171"/>
      <c r="P27" s="171"/>
      <c r="Q27" s="171"/>
      <c r="R27" s="171"/>
      <c r="S27" s="171"/>
      <c r="T27" s="202"/>
      <c r="U27" s="203"/>
      <c r="V27" s="203"/>
      <c r="W27" s="203"/>
      <c r="X27" s="203"/>
      <c r="Y27" s="203"/>
      <c r="Z27" s="203"/>
      <c r="AA27" s="204"/>
      <c r="AB27" s="188"/>
      <c r="AC27" s="189"/>
      <c r="AD27" s="189"/>
      <c r="AE27" s="190"/>
      <c r="AF27" s="188"/>
      <c r="AG27" s="189"/>
      <c r="AH27" s="189"/>
      <c r="AI27" s="190"/>
      <c r="AJ27" s="191"/>
      <c r="AK27" s="192"/>
      <c r="AL27" s="192"/>
      <c r="AM27" s="19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85"/>
      <c r="BI27" s="86"/>
      <c r="BJ27" s="86"/>
      <c r="BK27" s="86"/>
      <c r="BL27" s="86"/>
      <c r="BM27" s="86"/>
      <c r="BN27" s="87"/>
      <c r="BO27" s="86"/>
      <c r="BP27" s="86"/>
      <c r="BQ27" s="86"/>
      <c r="BR27" s="86"/>
      <c r="BS27" s="86"/>
      <c r="BT27" s="86"/>
      <c r="BU27" s="87"/>
      <c r="CF27" s="58"/>
      <c r="CG27" s="58"/>
      <c r="CH27" s="58"/>
      <c r="CI27" s="58"/>
      <c r="CJ27" s="58">
        <v>7</v>
      </c>
      <c r="CK27" s="58">
        <v>27</v>
      </c>
      <c r="CL27" s="58">
        <v>6</v>
      </c>
      <c r="CM27" s="58"/>
      <c r="CN27" s="58" t="s">
        <v>33</v>
      </c>
    </row>
    <row r="28" spans="1:93" ht="22.5" customHeight="1">
      <c r="A28" s="162">
        <v>16</v>
      </c>
      <c r="B28" s="95"/>
      <c r="C28" s="95"/>
      <c r="D28" s="205"/>
      <c r="E28" s="205"/>
      <c r="F28" s="205"/>
      <c r="G28" s="205"/>
      <c r="H28" s="205"/>
      <c r="I28" s="205"/>
      <c r="J28" s="205"/>
      <c r="K28" s="205"/>
      <c r="L28" s="171"/>
      <c r="M28" s="171"/>
      <c r="N28" s="171"/>
      <c r="O28" s="171"/>
      <c r="P28" s="171"/>
      <c r="Q28" s="171"/>
      <c r="R28" s="171"/>
      <c r="S28" s="171"/>
      <c r="T28" s="202"/>
      <c r="U28" s="203"/>
      <c r="V28" s="203"/>
      <c r="W28" s="203"/>
      <c r="X28" s="203"/>
      <c r="Y28" s="203"/>
      <c r="Z28" s="203"/>
      <c r="AA28" s="204"/>
      <c r="AB28" s="188"/>
      <c r="AC28" s="189"/>
      <c r="AD28" s="189"/>
      <c r="AE28" s="190"/>
      <c r="AF28" s="188"/>
      <c r="AG28" s="189"/>
      <c r="AH28" s="189"/>
      <c r="AI28" s="190"/>
      <c r="AJ28" s="191"/>
      <c r="AK28" s="192"/>
      <c r="AL28" s="192"/>
      <c r="AM28" s="19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85"/>
      <c r="BI28" s="86"/>
      <c r="BJ28" s="86"/>
      <c r="BK28" s="86"/>
      <c r="BL28" s="86"/>
      <c r="BM28" s="86"/>
      <c r="BN28" s="87"/>
      <c r="BO28" s="86"/>
      <c r="BP28" s="86"/>
      <c r="BQ28" s="86"/>
      <c r="BR28" s="86"/>
      <c r="BS28" s="86"/>
      <c r="BT28" s="86"/>
      <c r="BU28" s="87"/>
      <c r="CF28" s="58"/>
      <c r="CG28" s="58"/>
      <c r="CH28" s="58"/>
      <c r="CI28" s="58"/>
      <c r="CJ28" s="58">
        <v>8</v>
      </c>
      <c r="CK28" s="58">
        <v>28</v>
      </c>
      <c r="CL28" s="58">
        <v>7</v>
      </c>
      <c r="CM28" s="58"/>
      <c r="CN28" s="58" t="s">
        <v>34</v>
      </c>
    </row>
    <row r="29" spans="1:93" ht="22.5" customHeight="1">
      <c r="A29" s="162">
        <v>17</v>
      </c>
      <c r="B29" s="95"/>
      <c r="C29" s="95"/>
      <c r="D29" s="205"/>
      <c r="E29" s="205"/>
      <c r="F29" s="205"/>
      <c r="G29" s="205"/>
      <c r="H29" s="205"/>
      <c r="I29" s="205"/>
      <c r="J29" s="205"/>
      <c r="K29" s="205"/>
      <c r="L29" s="171"/>
      <c r="M29" s="171"/>
      <c r="N29" s="171"/>
      <c r="O29" s="171"/>
      <c r="P29" s="171"/>
      <c r="Q29" s="171"/>
      <c r="R29" s="171"/>
      <c r="S29" s="171"/>
      <c r="T29" s="202"/>
      <c r="U29" s="203"/>
      <c r="V29" s="203"/>
      <c r="W29" s="203"/>
      <c r="X29" s="203"/>
      <c r="Y29" s="203"/>
      <c r="Z29" s="203"/>
      <c r="AA29" s="204"/>
      <c r="AB29" s="188"/>
      <c r="AC29" s="189"/>
      <c r="AD29" s="189"/>
      <c r="AE29" s="190"/>
      <c r="AF29" s="188"/>
      <c r="AG29" s="189"/>
      <c r="AH29" s="189"/>
      <c r="AI29" s="190"/>
      <c r="AJ29" s="191"/>
      <c r="AK29" s="192"/>
      <c r="AL29" s="192"/>
      <c r="AM29" s="19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85"/>
      <c r="BI29" s="86"/>
      <c r="BJ29" s="86"/>
      <c r="BK29" s="86"/>
      <c r="BL29" s="86"/>
      <c r="BM29" s="86"/>
      <c r="BN29" s="87"/>
      <c r="BO29" s="86"/>
      <c r="BP29" s="86"/>
      <c r="BQ29" s="86"/>
      <c r="BR29" s="86"/>
      <c r="BS29" s="86"/>
      <c r="BT29" s="86"/>
      <c r="BU29" s="87"/>
      <c r="CF29" s="58"/>
      <c r="CG29" s="58"/>
      <c r="CH29" s="58"/>
      <c r="CI29" s="58"/>
      <c r="CJ29" s="58"/>
      <c r="CK29" s="58">
        <v>29</v>
      </c>
      <c r="CL29" s="58">
        <v>8</v>
      </c>
      <c r="CM29" s="58"/>
      <c r="CN29" s="58" t="s">
        <v>35</v>
      </c>
    </row>
    <row r="30" spans="1:93" ht="22.5" customHeight="1">
      <c r="A30" s="166">
        <v>18</v>
      </c>
      <c r="B30" s="167"/>
      <c r="C30" s="167"/>
      <c r="D30" s="205"/>
      <c r="E30" s="205"/>
      <c r="F30" s="205"/>
      <c r="G30" s="205"/>
      <c r="H30" s="205"/>
      <c r="I30" s="205"/>
      <c r="J30" s="205"/>
      <c r="K30" s="205"/>
      <c r="L30" s="171"/>
      <c r="M30" s="171"/>
      <c r="N30" s="171"/>
      <c r="O30" s="171"/>
      <c r="P30" s="171"/>
      <c r="Q30" s="171"/>
      <c r="R30" s="171"/>
      <c r="S30" s="171"/>
      <c r="T30" s="202"/>
      <c r="U30" s="203"/>
      <c r="V30" s="203"/>
      <c r="W30" s="203"/>
      <c r="X30" s="203"/>
      <c r="Y30" s="203"/>
      <c r="Z30" s="203"/>
      <c r="AA30" s="204"/>
      <c r="AB30" s="188"/>
      <c r="AC30" s="189"/>
      <c r="AD30" s="189"/>
      <c r="AE30" s="190"/>
      <c r="AF30" s="188"/>
      <c r="AG30" s="189"/>
      <c r="AH30" s="189"/>
      <c r="AI30" s="190"/>
      <c r="AJ30" s="191"/>
      <c r="AK30" s="192"/>
      <c r="AL30" s="192"/>
      <c r="AM30" s="19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85"/>
      <c r="BI30" s="86"/>
      <c r="BJ30" s="86"/>
      <c r="BK30" s="86"/>
      <c r="BL30" s="86"/>
      <c r="BM30" s="86"/>
      <c r="BN30" s="87"/>
      <c r="BO30" s="86"/>
      <c r="BP30" s="86"/>
      <c r="BQ30" s="86"/>
      <c r="BR30" s="86"/>
      <c r="BS30" s="86"/>
      <c r="BT30" s="86"/>
      <c r="BU30" s="87"/>
      <c r="CF30" s="58"/>
      <c r="CG30" s="58"/>
      <c r="CH30" s="58"/>
      <c r="CI30" s="58"/>
      <c r="CJ30" s="58"/>
      <c r="CK30" s="58">
        <v>30</v>
      </c>
      <c r="CL30" s="58">
        <v>9</v>
      </c>
      <c r="CM30" s="58"/>
      <c r="CN30" s="58" t="s">
        <v>36</v>
      </c>
    </row>
    <row r="31" spans="1:93" ht="22.5" customHeight="1">
      <c r="A31" s="162">
        <v>19</v>
      </c>
      <c r="B31" s="95"/>
      <c r="C31" s="95"/>
      <c r="D31" s="205"/>
      <c r="E31" s="205"/>
      <c r="F31" s="205"/>
      <c r="G31" s="205"/>
      <c r="H31" s="205"/>
      <c r="I31" s="205"/>
      <c r="J31" s="205"/>
      <c r="K31" s="205"/>
      <c r="L31" s="171"/>
      <c r="M31" s="171"/>
      <c r="N31" s="171"/>
      <c r="O31" s="171"/>
      <c r="P31" s="171"/>
      <c r="Q31" s="171"/>
      <c r="R31" s="171"/>
      <c r="S31" s="171"/>
      <c r="T31" s="202"/>
      <c r="U31" s="203"/>
      <c r="V31" s="203"/>
      <c r="W31" s="203"/>
      <c r="X31" s="203"/>
      <c r="Y31" s="203"/>
      <c r="Z31" s="203"/>
      <c r="AA31" s="204"/>
      <c r="AB31" s="188"/>
      <c r="AC31" s="189"/>
      <c r="AD31" s="189"/>
      <c r="AE31" s="190"/>
      <c r="AF31" s="188"/>
      <c r="AG31" s="189"/>
      <c r="AH31" s="189"/>
      <c r="AI31" s="190"/>
      <c r="AJ31" s="191"/>
      <c r="AK31" s="192"/>
      <c r="AL31" s="192"/>
      <c r="AM31" s="19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85"/>
      <c r="BI31" s="86"/>
      <c r="BJ31" s="86"/>
      <c r="BK31" s="86"/>
      <c r="BL31" s="86"/>
      <c r="BM31" s="86"/>
      <c r="BN31" s="87"/>
      <c r="BO31" s="86"/>
      <c r="BP31" s="86"/>
      <c r="BQ31" s="86"/>
      <c r="BR31" s="86"/>
      <c r="BS31" s="86"/>
      <c r="BT31" s="86"/>
      <c r="BU31" s="87"/>
      <c r="CF31" s="58"/>
      <c r="CG31" s="58"/>
      <c r="CH31" s="58"/>
      <c r="CI31" s="58"/>
      <c r="CJ31" s="58"/>
      <c r="CK31" s="58">
        <v>31</v>
      </c>
      <c r="CL31" s="58">
        <v>10</v>
      </c>
      <c r="CM31" s="58"/>
      <c r="CN31" s="58" t="s">
        <v>38</v>
      </c>
    </row>
    <row r="32" spans="1:93" ht="22.5" customHeight="1">
      <c r="A32" s="162">
        <v>20</v>
      </c>
      <c r="B32" s="95"/>
      <c r="C32" s="95"/>
      <c r="D32" s="205"/>
      <c r="E32" s="205"/>
      <c r="F32" s="205"/>
      <c r="G32" s="205"/>
      <c r="H32" s="205"/>
      <c r="I32" s="205"/>
      <c r="J32" s="205"/>
      <c r="K32" s="205"/>
      <c r="L32" s="171"/>
      <c r="M32" s="171"/>
      <c r="N32" s="171"/>
      <c r="O32" s="171"/>
      <c r="P32" s="171"/>
      <c r="Q32" s="171"/>
      <c r="R32" s="171"/>
      <c r="S32" s="171"/>
      <c r="T32" s="202"/>
      <c r="U32" s="203"/>
      <c r="V32" s="203"/>
      <c r="W32" s="203"/>
      <c r="X32" s="203"/>
      <c r="Y32" s="203"/>
      <c r="Z32" s="203"/>
      <c r="AA32" s="204"/>
      <c r="AB32" s="188"/>
      <c r="AC32" s="189"/>
      <c r="AD32" s="189"/>
      <c r="AE32" s="190"/>
      <c r="AF32" s="188"/>
      <c r="AG32" s="189"/>
      <c r="AH32" s="189"/>
      <c r="AI32" s="190"/>
      <c r="AJ32" s="191"/>
      <c r="AK32" s="192"/>
      <c r="AL32" s="192"/>
      <c r="AM32" s="19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85"/>
      <c r="BI32" s="86"/>
      <c r="BJ32" s="86"/>
      <c r="BK32" s="86"/>
      <c r="BL32" s="86"/>
      <c r="BM32" s="86"/>
      <c r="BN32" s="87"/>
      <c r="BO32" s="86"/>
      <c r="BP32" s="86"/>
      <c r="BQ32" s="86"/>
      <c r="BR32" s="86"/>
      <c r="BS32" s="86"/>
      <c r="BT32" s="86"/>
      <c r="BU32" s="87"/>
      <c r="CF32" s="58"/>
      <c r="CG32" s="58"/>
      <c r="CH32" s="58"/>
      <c r="CI32" s="58"/>
      <c r="CJ32" s="58"/>
      <c r="CK32" s="58">
        <v>32</v>
      </c>
      <c r="CL32" s="58">
        <v>11</v>
      </c>
      <c r="CM32" s="58"/>
      <c r="CN32" s="58"/>
    </row>
    <row r="33" spans="1:92" ht="22.5" customHeight="1">
      <c r="A33" s="219" t="s">
        <v>39</v>
      </c>
      <c r="B33" s="219"/>
      <c r="C33" s="219"/>
      <c r="D33" s="234" t="s">
        <v>40</v>
      </c>
      <c r="E33" s="234"/>
      <c r="F33" s="234"/>
      <c r="G33" s="234"/>
      <c r="H33" s="234"/>
      <c r="I33" s="234"/>
      <c r="J33" s="234"/>
      <c r="K33" s="234"/>
      <c r="L33" s="234" t="s">
        <v>41</v>
      </c>
      <c r="M33" s="234"/>
      <c r="N33" s="234"/>
      <c r="O33" s="234"/>
      <c r="P33" s="234"/>
      <c r="Q33" s="234"/>
      <c r="R33" s="234"/>
      <c r="S33" s="234"/>
      <c r="T33" s="206" t="s">
        <v>42</v>
      </c>
      <c r="U33" s="207"/>
      <c r="V33" s="207"/>
      <c r="W33" s="207"/>
      <c r="X33" s="207"/>
      <c r="Y33" s="207"/>
      <c r="Z33" s="207"/>
      <c r="AA33" s="208"/>
      <c r="AB33" s="209"/>
      <c r="AC33" s="210"/>
      <c r="AD33" s="210"/>
      <c r="AE33" s="211"/>
      <c r="AF33" s="212"/>
      <c r="AG33" s="212"/>
      <c r="AH33" s="212"/>
      <c r="AI33" s="212"/>
      <c r="AJ33" s="213" t="s">
        <v>38</v>
      </c>
      <c r="AK33" s="214"/>
      <c r="AL33" s="214"/>
      <c r="AM33" s="215"/>
      <c r="AN33" s="213" t="s">
        <v>43</v>
      </c>
      <c r="AO33" s="214"/>
      <c r="AP33" s="214"/>
      <c r="AQ33" s="214"/>
      <c r="AR33" s="214"/>
      <c r="AS33" s="215"/>
      <c r="AT33" s="213">
        <v>1</v>
      </c>
      <c r="AU33" s="214"/>
      <c r="AV33" s="214"/>
      <c r="AW33" s="215"/>
      <c r="AX33" s="219" t="s">
        <v>44</v>
      </c>
      <c r="AY33" s="219"/>
      <c r="AZ33" s="219"/>
      <c r="BA33" s="219"/>
      <c r="BB33" s="219"/>
      <c r="BC33" s="219"/>
      <c r="BD33" s="219">
        <v>1</v>
      </c>
      <c r="BE33" s="219"/>
      <c r="BF33" s="219"/>
      <c r="BG33" s="219"/>
      <c r="BH33" s="88" t="s">
        <v>214</v>
      </c>
      <c r="BI33" s="71"/>
      <c r="BJ33" s="71"/>
      <c r="BK33" s="71"/>
      <c r="BL33" s="71"/>
      <c r="BM33" s="71"/>
      <c r="BN33" s="72"/>
      <c r="BO33" s="71" t="s">
        <v>214</v>
      </c>
      <c r="BP33" s="71"/>
      <c r="BQ33" s="71"/>
      <c r="BR33" s="71"/>
      <c r="BS33" s="71"/>
      <c r="BT33" s="71"/>
      <c r="BU33" s="72"/>
      <c r="CF33" s="58"/>
      <c r="CG33" s="58"/>
      <c r="CH33" s="58"/>
      <c r="CI33" s="58"/>
      <c r="CJ33" s="58"/>
      <c r="CK33" s="58">
        <v>33</v>
      </c>
      <c r="CL33" s="58">
        <v>12</v>
      </c>
      <c r="CM33" s="58"/>
      <c r="CN33" s="58"/>
    </row>
    <row r="34" spans="1:92" ht="22.5" customHeight="1" thickBot="1">
      <c r="A34" s="119" t="s">
        <v>46</v>
      </c>
      <c r="B34" s="119"/>
      <c r="C34" s="119"/>
      <c r="D34" s="226" t="s">
        <v>40</v>
      </c>
      <c r="E34" s="226"/>
      <c r="F34" s="226"/>
      <c r="G34" s="226"/>
      <c r="H34" s="226"/>
      <c r="I34" s="226"/>
      <c r="J34" s="226"/>
      <c r="K34" s="226"/>
      <c r="L34" s="226" t="s">
        <v>47</v>
      </c>
      <c r="M34" s="226"/>
      <c r="N34" s="226"/>
      <c r="O34" s="226"/>
      <c r="P34" s="226"/>
      <c r="Q34" s="226"/>
      <c r="R34" s="226"/>
      <c r="S34" s="226"/>
      <c r="T34" s="227" t="s">
        <v>48</v>
      </c>
      <c r="U34" s="228"/>
      <c r="V34" s="228"/>
      <c r="W34" s="228"/>
      <c r="X34" s="228"/>
      <c r="Y34" s="228"/>
      <c r="Z34" s="228"/>
      <c r="AA34" s="229"/>
      <c r="AB34" s="230"/>
      <c r="AC34" s="231"/>
      <c r="AD34" s="231"/>
      <c r="AE34" s="232"/>
      <c r="AF34" s="233"/>
      <c r="AG34" s="233"/>
      <c r="AH34" s="233"/>
      <c r="AI34" s="233"/>
      <c r="AJ34" s="216" t="s">
        <v>38</v>
      </c>
      <c r="AK34" s="217"/>
      <c r="AL34" s="217"/>
      <c r="AM34" s="218"/>
      <c r="AN34" s="216" t="s">
        <v>49</v>
      </c>
      <c r="AO34" s="217"/>
      <c r="AP34" s="217"/>
      <c r="AQ34" s="217"/>
      <c r="AR34" s="217"/>
      <c r="AS34" s="218"/>
      <c r="AT34" s="216">
        <v>1</v>
      </c>
      <c r="AU34" s="217"/>
      <c r="AV34" s="217"/>
      <c r="AW34" s="218"/>
      <c r="AX34" s="119" t="s">
        <v>44</v>
      </c>
      <c r="AY34" s="119"/>
      <c r="AZ34" s="119"/>
      <c r="BA34" s="119"/>
      <c r="BB34" s="119"/>
      <c r="BC34" s="119"/>
      <c r="BD34" s="119">
        <v>2</v>
      </c>
      <c r="BE34" s="119"/>
      <c r="BF34" s="119"/>
      <c r="BG34" s="119"/>
      <c r="BH34" s="89"/>
      <c r="BI34" s="90"/>
      <c r="BJ34" s="90"/>
      <c r="BK34" s="90"/>
      <c r="BL34" s="90"/>
      <c r="BM34" s="90"/>
      <c r="BN34" s="91"/>
      <c r="BO34" s="90" t="s">
        <v>215</v>
      </c>
      <c r="BP34" s="90"/>
      <c r="BQ34" s="90"/>
      <c r="BR34" s="90"/>
      <c r="BS34" s="90"/>
      <c r="BT34" s="90"/>
      <c r="BU34" s="91"/>
      <c r="CF34" s="58"/>
      <c r="CG34" s="58"/>
      <c r="CH34" s="58"/>
      <c r="CI34" s="58"/>
      <c r="CJ34" s="58"/>
      <c r="CK34" s="58">
        <v>34</v>
      </c>
      <c r="CL34" s="58">
        <v>13</v>
      </c>
      <c r="CM34" s="58"/>
      <c r="CN34" s="58"/>
    </row>
    <row r="35" spans="1:92" ht="25.5" customHeight="1" thickTop="1">
      <c r="A35" s="225" t="s">
        <v>208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116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8"/>
      <c r="AB35" s="111" t="s">
        <v>209</v>
      </c>
      <c r="AC35" s="112"/>
      <c r="AD35" s="112"/>
      <c r="AE35" s="112"/>
      <c r="AF35" s="112"/>
      <c r="AG35" s="112"/>
      <c r="AH35" s="112"/>
      <c r="AI35" s="113"/>
      <c r="AJ35" s="360"/>
      <c r="AK35" s="361"/>
      <c r="AL35" s="361"/>
      <c r="AM35" s="361"/>
      <c r="AN35" s="361"/>
      <c r="AO35" s="361"/>
      <c r="AP35" s="361"/>
      <c r="AQ35" s="361"/>
      <c r="AR35" s="361"/>
      <c r="AS35" s="361"/>
      <c r="AT35" s="361"/>
      <c r="AU35" s="361"/>
      <c r="AV35" s="361"/>
      <c r="AW35" s="362"/>
      <c r="AX35" s="111" t="s">
        <v>211</v>
      </c>
      <c r="AY35" s="112"/>
      <c r="AZ35" s="112"/>
      <c r="BA35" s="112"/>
      <c r="BB35" s="112"/>
      <c r="BC35" s="112"/>
      <c r="BD35" s="112"/>
      <c r="BE35" s="112"/>
      <c r="BF35" s="112"/>
      <c r="BG35" s="113"/>
      <c r="BH35" s="116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8"/>
      <c r="CF35" s="58"/>
      <c r="CG35" s="58"/>
      <c r="CH35" s="58"/>
      <c r="CI35" s="58"/>
      <c r="CJ35" s="58"/>
      <c r="CK35" s="58">
        <v>35</v>
      </c>
      <c r="CL35" s="58">
        <v>14</v>
      </c>
      <c r="CM35" s="58"/>
      <c r="CN35" s="58"/>
    </row>
    <row r="36" spans="1:92">
      <c r="A36" s="222" t="s">
        <v>55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CF36" s="58"/>
      <c r="CG36" s="58"/>
      <c r="CH36" s="58"/>
      <c r="CI36" s="58"/>
      <c r="CJ36" s="58"/>
      <c r="CK36" s="58">
        <v>36</v>
      </c>
      <c r="CL36" s="58">
        <v>15</v>
      </c>
      <c r="CM36" s="58"/>
      <c r="CN36" s="58"/>
    </row>
    <row r="37" spans="1:92">
      <c r="A37" s="223" t="s">
        <v>132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4" t="str">
        <f>申込先!C4</f>
        <v>kagoshimajunior@yahoo.co.jp</v>
      </c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3" t="s">
        <v>149</v>
      </c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X37" s="61"/>
      <c r="BY37" s="61"/>
      <c r="CF37" s="58"/>
      <c r="CG37" s="58"/>
      <c r="CH37" s="58"/>
      <c r="CI37" s="58"/>
      <c r="CJ37" s="58"/>
      <c r="CK37" s="58"/>
      <c r="CL37" s="58"/>
      <c r="CM37" s="58"/>
      <c r="CN37" s="58"/>
    </row>
    <row r="38" spans="1:92">
      <c r="A38" s="223" t="s">
        <v>212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W38" s="114" t="s">
        <v>37</v>
      </c>
      <c r="BX38" s="114"/>
      <c r="BY38" s="114"/>
    </row>
    <row r="39" spans="1:92" ht="20.2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W39" s="114"/>
      <c r="BX39" s="114"/>
      <c r="BY39" s="114"/>
    </row>
    <row r="40" spans="1:92" ht="6.75" customHeight="1"/>
    <row r="41" spans="1:92" ht="15" customHeight="1">
      <c r="B41" s="220"/>
      <c r="C41" s="220"/>
      <c r="D41" s="220"/>
      <c r="E41" s="220"/>
      <c r="F41" s="221"/>
      <c r="G41" s="221"/>
      <c r="H41" s="221"/>
      <c r="I41" s="104"/>
      <c r="J41" s="104"/>
      <c r="K41" s="104"/>
      <c r="L41" s="221"/>
      <c r="M41" s="221"/>
      <c r="N41" s="221"/>
      <c r="O41" s="104"/>
      <c r="P41" s="104"/>
      <c r="Q41" s="104"/>
      <c r="R41" s="221"/>
      <c r="S41" s="221"/>
      <c r="T41" s="221"/>
      <c r="U41" s="124"/>
      <c r="V41" s="124"/>
      <c r="W41" s="124"/>
    </row>
    <row r="42" spans="1:92" ht="3.75" customHeight="1">
      <c r="B42" s="12"/>
      <c r="C42" s="12"/>
      <c r="D42" s="12"/>
      <c r="E42" s="12"/>
      <c r="F42" s="13"/>
      <c r="G42" s="13"/>
      <c r="H42" s="13"/>
      <c r="I42" s="14"/>
      <c r="J42" s="14"/>
      <c r="K42" s="14"/>
      <c r="L42" s="13"/>
      <c r="M42" s="13"/>
      <c r="N42" s="13"/>
      <c r="O42" s="14"/>
      <c r="P42" s="14"/>
      <c r="Q42" s="14"/>
      <c r="R42" s="13"/>
      <c r="S42" s="13"/>
      <c r="T42" s="13"/>
    </row>
    <row r="43" spans="1:92" ht="12.75" customHeight="1">
      <c r="B43" s="12"/>
      <c r="C43" s="12"/>
      <c r="D43" s="12"/>
      <c r="E43" s="12"/>
      <c r="F43" s="12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15"/>
      <c r="BP43" s="115"/>
      <c r="BQ43" s="115"/>
      <c r="BR43" s="115"/>
    </row>
    <row r="44" spans="1:92" ht="12.95" customHeight="1">
      <c r="B44" s="12"/>
      <c r="C44" s="12"/>
      <c r="D44" s="12"/>
      <c r="E44" s="12"/>
      <c r="F44" s="1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15"/>
      <c r="BP44" s="115"/>
      <c r="BQ44" s="115"/>
      <c r="BR44" s="115"/>
    </row>
    <row r="46" spans="1:92">
      <c r="AJ46" s="15"/>
      <c r="AK46" s="15"/>
      <c r="AL46" s="15"/>
      <c r="AM46" s="15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X46" s="62"/>
      <c r="BY46" s="62"/>
    </row>
    <row r="47" spans="1:92">
      <c r="AJ47" s="15"/>
      <c r="AK47" s="15"/>
      <c r="AL47" s="15"/>
      <c r="AM47" s="15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X47" s="62"/>
      <c r="BY47" s="62"/>
    </row>
    <row r="48" spans="1:92">
      <c r="AJ48" s="15"/>
      <c r="AK48" s="15"/>
      <c r="AL48" s="15"/>
      <c r="AM48" s="15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X48" s="62"/>
      <c r="BY48" s="62"/>
    </row>
    <row r="49" spans="47:61"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</row>
    <row r="50" spans="47:61">
      <c r="AU50" s="92">
        <f>COUNTIF($AT$13:$AW$32,AT13)+COUNTIF($AT$113:$AW$132,AT13)</f>
        <v>0</v>
      </c>
      <c r="AV50" s="92"/>
      <c r="AW50" s="92"/>
      <c r="AX50" s="92"/>
      <c r="AY50" s="46"/>
      <c r="AZ50" s="46"/>
      <c r="BA50" s="46"/>
      <c r="BB50" s="46"/>
      <c r="BC50" s="46"/>
      <c r="BD50" s="92">
        <f>COUNTIF($BD$13:$BG$32,BD13)+COUNTIF($BD$113:$BG$132,BD13)</f>
        <v>0</v>
      </c>
      <c r="BE50" s="92"/>
      <c r="BF50" s="92"/>
      <c r="BG50" s="92"/>
      <c r="BH50" s="45"/>
      <c r="BI50" s="45"/>
    </row>
    <row r="51" spans="47:61">
      <c r="AU51" s="92">
        <f t="shared" ref="AU51:AU68" si="0">COUNTIF($AT$13:$AW$32,AT14)+COUNTIF($AT$113:$AW$132,AT14)</f>
        <v>0</v>
      </c>
      <c r="AV51" s="92"/>
      <c r="AW51" s="92"/>
      <c r="AX51" s="92"/>
      <c r="AY51" s="46"/>
      <c r="AZ51" s="46"/>
      <c r="BA51" s="46"/>
      <c r="BB51" s="46"/>
      <c r="BC51" s="46"/>
      <c r="BD51" s="92">
        <f t="shared" ref="BD51:BD69" si="1">COUNTIF($BD$13:$BG$32,BD14)+COUNTIF($BD$113:$BG$132,BD14)</f>
        <v>0</v>
      </c>
      <c r="BE51" s="92"/>
      <c r="BF51" s="92"/>
      <c r="BG51" s="92"/>
      <c r="BH51" s="45"/>
      <c r="BI51" s="45"/>
    </row>
    <row r="52" spans="47:61">
      <c r="AU52" s="92">
        <f t="shared" si="0"/>
        <v>0</v>
      </c>
      <c r="AV52" s="92"/>
      <c r="AW52" s="92"/>
      <c r="AX52" s="92"/>
      <c r="AY52" s="46"/>
      <c r="AZ52" s="46"/>
      <c r="BA52" s="46"/>
      <c r="BB52" s="46"/>
      <c r="BC52" s="46"/>
      <c r="BD52" s="92">
        <f t="shared" si="1"/>
        <v>0</v>
      </c>
      <c r="BE52" s="92"/>
      <c r="BF52" s="92"/>
      <c r="BG52" s="92"/>
      <c r="BH52" s="45"/>
      <c r="BI52" s="45"/>
    </row>
    <row r="53" spans="47:61">
      <c r="AU53" s="92">
        <f t="shared" si="0"/>
        <v>0</v>
      </c>
      <c r="AV53" s="92"/>
      <c r="AW53" s="92"/>
      <c r="AX53" s="92"/>
      <c r="AY53" s="46"/>
      <c r="AZ53" s="46"/>
      <c r="BA53" s="46"/>
      <c r="BB53" s="46"/>
      <c r="BC53" s="46"/>
      <c r="BD53" s="92">
        <f t="shared" si="1"/>
        <v>0</v>
      </c>
      <c r="BE53" s="92"/>
      <c r="BF53" s="92"/>
      <c r="BG53" s="92"/>
      <c r="BH53" s="45"/>
      <c r="BI53" s="45"/>
    </row>
    <row r="54" spans="47:61">
      <c r="AU54" s="92">
        <f t="shared" si="0"/>
        <v>0</v>
      </c>
      <c r="AV54" s="92"/>
      <c r="AW54" s="92"/>
      <c r="AX54" s="92"/>
      <c r="AY54" s="46"/>
      <c r="AZ54" s="46"/>
      <c r="BA54" s="46"/>
      <c r="BB54" s="46"/>
      <c r="BC54" s="46"/>
      <c r="BD54" s="92">
        <f t="shared" si="1"/>
        <v>0</v>
      </c>
      <c r="BE54" s="92"/>
      <c r="BF54" s="92"/>
      <c r="BG54" s="92"/>
      <c r="BH54" s="45"/>
      <c r="BI54" s="45"/>
    </row>
    <row r="55" spans="47:61">
      <c r="AU55" s="92">
        <f t="shared" si="0"/>
        <v>0</v>
      </c>
      <c r="AV55" s="92"/>
      <c r="AW55" s="92"/>
      <c r="AX55" s="92"/>
      <c r="AY55" s="46"/>
      <c r="AZ55" s="46"/>
      <c r="BA55" s="46"/>
      <c r="BB55" s="46"/>
      <c r="BC55" s="46"/>
      <c r="BD55" s="92">
        <f t="shared" si="1"/>
        <v>0</v>
      </c>
      <c r="BE55" s="92"/>
      <c r="BF55" s="92"/>
      <c r="BG55" s="92"/>
      <c r="BH55" s="45"/>
      <c r="BI55" s="45"/>
    </row>
    <row r="56" spans="47:61">
      <c r="AU56" s="92">
        <f t="shared" si="0"/>
        <v>0</v>
      </c>
      <c r="AV56" s="92"/>
      <c r="AW56" s="92"/>
      <c r="AX56" s="92"/>
      <c r="AY56" s="46"/>
      <c r="AZ56" s="46"/>
      <c r="BA56" s="46"/>
      <c r="BB56" s="46"/>
      <c r="BC56" s="46"/>
      <c r="BD56" s="92">
        <f t="shared" si="1"/>
        <v>0</v>
      </c>
      <c r="BE56" s="92"/>
      <c r="BF56" s="92"/>
      <c r="BG56" s="92"/>
      <c r="BH56" s="45"/>
      <c r="BI56" s="45"/>
    </row>
    <row r="57" spans="47:61">
      <c r="AU57" s="92">
        <f t="shared" si="0"/>
        <v>0</v>
      </c>
      <c r="AV57" s="92"/>
      <c r="AW57" s="92"/>
      <c r="AX57" s="92"/>
      <c r="AY57" s="46"/>
      <c r="AZ57" s="46"/>
      <c r="BA57" s="46"/>
      <c r="BB57" s="46"/>
      <c r="BC57" s="46"/>
      <c r="BD57" s="92">
        <f t="shared" si="1"/>
        <v>0</v>
      </c>
      <c r="BE57" s="92"/>
      <c r="BF57" s="92"/>
      <c r="BG57" s="92"/>
      <c r="BH57" s="45"/>
      <c r="BI57" s="45"/>
    </row>
    <row r="58" spans="47:61">
      <c r="AU58" s="92">
        <f t="shared" si="0"/>
        <v>0</v>
      </c>
      <c r="AV58" s="92"/>
      <c r="AW58" s="92"/>
      <c r="AX58" s="92"/>
      <c r="AY58" s="46"/>
      <c r="AZ58" s="46"/>
      <c r="BA58" s="46"/>
      <c r="BB58" s="46"/>
      <c r="BC58" s="46"/>
      <c r="BD58" s="92">
        <f t="shared" si="1"/>
        <v>0</v>
      </c>
      <c r="BE58" s="92"/>
      <c r="BF58" s="92"/>
      <c r="BG58" s="92"/>
      <c r="BH58" s="45"/>
      <c r="BI58" s="45"/>
    </row>
    <row r="59" spans="47:61">
      <c r="AU59" s="92">
        <f t="shared" si="0"/>
        <v>0</v>
      </c>
      <c r="AV59" s="92"/>
      <c r="AW59" s="92"/>
      <c r="AX59" s="92"/>
      <c r="AY59" s="46"/>
      <c r="AZ59" s="46"/>
      <c r="BA59" s="46"/>
      <c r="BB59" s="46"/>
      <c r="BC59" s="46"/>
      <c r="BD59" s="92">
        <f t="shared" si="1"/>
        <v>0</v>
      </c>
      <c r="BE59" s="92"/>
      <c r="BF59" s="92"/>
      <c r="BG59" s="92"/>
      <c r="BH59" s="45"/>
      <c r="BI59" s="45"/>
    </row>
    <row r="60" spans="47:61">
      <c r="AU60" s="92">
        <f t="shared" si="0"/>
        <v>0</v>
      </c>
      <c r="AV60" s="92"/>
      <c r="AW60" s="92"/>
      <c r="AX60" s="92"/>
      <c r="AY60" s="46"/>
      <c r="AZ60" s="46"/>
      <c r="BA60" s="46"/>
      <c r="BB60" s="46"/>
      <c r="BC60" s="46"/>
      <c r="BD60" s="92">
        <f t="shared" si="1"/>
        <v>0</v>
      </c>
      <c r="BE60" s="92"/>
      <c r="BF60" s="92"/>
      <c r="BG60" s="92"/>
      <c r="BH60" s="45"/>
      <c r="BI60" s="45"/>
    </row>
    <row r="61" spans="47:61">
      <c r="AU61" s="92">
        <f t="shared" si="0"/>
        <v>0</v>
      </c>
      <c r="AV61" s="92"/>
      <c r="AW61" s="92"/>
      <c r="AX61" s="92"/>
      <c r="AY61" s="46"/>
      <c r="AZ61" s="46"/>
      <c r="BA61" s="46"/>
      <c r="BB61" s="46"/>
      <c r="BC61" s="46"/>
      <c r="BD61" s="92">
        <f t="shared" si="1"/>
        <v>0</v>
      </c>
      <c r="BE61" s="92"/>
      <c r="BF61" s="92"/>
      <c r="BG61" s="92"/>
      <c r="BH61" s="45"/>
      <c r="BI61" s="45"/>
    </row>
    <row r="62" spans="47:61">
      <c r="AU62" s="92">
        <f t="shared" si="0"/>
        <v>0</v>
      </c>
      <c r="AV62" s="92"/>
      <c r="AW62" s="92"/>
      <c r="AX62" s="92"/>
      <c r="AY62" s="46"/>
      <c r="AZ62" s="46"/>
      <c r="BA62" s="46"/>
      <c r="BB62" s="46"/>
      <c r="BC62" s="46"/>
      <c r="BD62" s="92">
        <f t="shared" si="1"/>
        <v>0</v>
      </c>
      <c r="BE62" s="92"/>
      <c r="BF62" s="92"/>
      <c r="BG62" s="92"/>
      <c r="BH62" s="45"/>
      <c r="BI62" s="45"/>
    </row>
    <row r="63" spans="47:61">
      <c r="AU63" s="92">
        <f t="shared" si="0"/>
        <v>0</v>
      </c>
      <c r="AV63" s="92"/>
      <c r="AW63" s="92"/>
      <c r="AX63" s="92"/>
      <c r="AY63" s="46"/>
      <c r="AZ63" s="46"/>
      <c r="BA63" s="46"/>
      <c r="BB63" s="46"/>
      <c r="BC63" s="46"/>
      <c r="BD63" s="92">
        <f t="shared" si="1"/>
        <v>0</v>
      </c>
      <c r="BE63" s="92"/>
      <c r="BF63" s="92"/>
      <c r="BG63" s="92"/>
      <c r="BH63" s="45"/>
      <c r="BI63" s="45"/>
    </row>
    <row r="64" spans="47:61">
      <c r="AU64" s="92">
        <f t="shared" si="0"/>
        <v>0</v>
      </c>
      <c r="AV64" s="92"/>
      <c r="AW64" s="92"/>
      <c r="AX64" s="92"/>
      <c r="AY64" s="46"/>
      <c r="AZ64" s="46"/>
      <c r="BA64" s="46"/>
      <c r="BB64" s="46"/>
      <c r="BC64" s="46"/>
      <c r="BD64" s="92">
        <f t="shared" si="1"/>
        <v>0</v>
      </c>
      <c r="BE64" s="92"/>
      <c r="BF64" s="92"/>
      <c r="BG64" s="92"/>
      <c r="BH64" s="45"/>
      <c r="BI64" s="45"/>
    </row>
    <row r="65" spans="47:61">
      <c r="AU65" s="92">
        <f t="shared" si="0"/>
        <v>0</v>
      </c>
      <c r="AV65" s="92"/>
      <c r="AW65" s="92"/>
      <c r="AX65" s="92"/>
      <c r="AY65" s="46"/>
      <c r="AZ65" s="46"/>
      <c r="BA65" s="46"/>
      <c r="BB65" s="46"/>
      <c r="BC65" s="46"/>
      <c r="BD65" s="92">
        <f t="shared" si="1"/>
        <v>0</v>
      </c>
      <c r="BE65" s="92"/>
      <c r="BF65" s="92"/>
      <c r="BG65" s="92"/>
      <c r="BH65" s="45"/>
      <c r="BI65" s="45"/>
    </row>
    <row r="66" spans="47:61">
      <c r="AU66" s="92">
        <f t="shared" si="0"/>
        <v>0</v>
      </c>
      <c r="AV66" s="92"/>
      <c r="AW66" s="92"/>
      <c r="AX66" s="92"/>
      <c r="AY66" s="46"/>
      <c r="AZ66" s="46"/>
      <c r="BA66" s="46"/>
      <c r="BB66" s="46"/>
      <c r="BC66" s="46"/>
      <c r="BD66" s="92">
        <f t="shared" si="1"/>
        <v>0</v>
      </c>
      <c r="BE66" s="92"/>
      <c r="BF66" s="92"/>
      <c r="BG66" s="92"/>
      <c r="BH66" s="45"/>
      <c r="BI66" s="45"/>
    </row>
    <row r="67" spans="47:61">
      <c r="AU67" s="92">
        <f t="shared" si="0"/>
        <v>0</v>
      </c>
      <c r="AV67" s="92"/>
      <c r="AW67" s="92"/>
      <c r="AX67" s="92"/>
      <c r="AY67" s="46"/>
      <c r="AZ67" s="46"/>
      <c r="BA67" s="46"/>
      <c r="BB67" s="46"/>
      <c r="BC67" s="46"/>
      <c r="BD67" s="92">
        <f t="shared" si="1"/>
        <v>0</v>
      </c>
      <c r="BE67" s="92"/>
      <c r="BF67" s="92"/>
      <c r="BG67" s="92"/>
      <c r="BH67" s="45"/>
      <c r="BI67" s="45"/>
    </row>
    <row r="68" spans="47:61">
      <c r="AU68" s="92">
        <f t="shared" si="0"/>
        <v>0</v>
      </c>
      <c r="AV68" s="92"/>
      <c r="AW68" s="92"/>
      <c r="AX68" s="92"/>
      <c r="AY68" s="46"/>
      <c r="AZ68" s="46"/>
      <c r="BA68" s="46"/>
      <c r="BB68" s="46"/>
      <c r="BC68" s="46"/>
      <c r="BD68" s="92">
        <f t="shared" si="1"/>
        <v>0</v>
      </c>
      <c r="BE68" s="92"/>
      <c r="BF68" s="92"/>
      <c r="BG68" s="92"/>
      <c r="BH68" s="45"/>
      <c r="BI68" s="45"/>
    </row>
    <row r="69" spans="47:61">
      <c r="AU69" s="92">
        <f>COUNTIF($AT$13:$AW$32,AT32)+COUNTIF($AT$113:$AW$132,AT32)</f>
        <v>0</v>
      </c>
      <c r="AV69" s="92"/>
      <c r="AW69" s="92"/>
      <c r="AX69" s="92"/>
      <c r="AY69" s="46"/>
      <c r="AZ69" s="46"/>
      <c r="BA69" s="46"/>
      <c r="BB69" s="46"/>
      <c r="BC69" s="46"/>
      <c r="BD69" s="92">
        <f t="shared" si="1"/>
        <v>0</v>
      </c>
      <c r="BE69" s="92"/>
      <c r="BF69" s="92"/>
      <c r="BG69" s="92"/>
      <c r="BH69" s="45"/>
      <c r="BI69" s="45"/>
    </row>
    <row r="70" spans="47:61">
      <c r="AU70" s="92">
        <f>COUNTIF($AT$13:$AW$32,AT113)+COUNTIF($AT$113:$AW$132,AT113)</f>
        <v>0</v>
      </c>
      <c r="AV70" s="92"/>
      <c r="AW70" s="92"/>
      <c r="AX70" s="92"/>
      <c r="AY70" s="46"/>
      <c r="AZ70" s="46"/>
      <c r="BA70" s="46"/>
      <c r="BB70" s="46"/>
      <c r="BC70" s="46"/>
      <c r="BD70" s="92">
        <f>COUNTIF($BD$13:$BG$32,BD113)+COUNTIF($BD$113:$BG$132,BD113)</f>
        <v>0</v>
      </c>
      <c r="BE70" s="92"/>
      <c r="BF70" s="92"/>
      <c r="BG70" s="92"/>
      <c r="BH70" s="45"/>
      <c r="BI70" s="45"/>
    </row>
    <row r="71" spans="47:61">
      <c r="AU71" s="92">
        <f t="shared" ref="AU71:AU89" si="2">COUNTIF($AT$13:$AW$32,AT114)+COUNTIF($AT$113:$AW$132,AT114)</f>
        <v>0</v>
      </c>
      <c r="AV71" s="92"/>
      <c r="AW71" s="92"/>
      <c r="AX71" s="92"/>
      <c r="AY71" s="47"/>
      <c r="AZ71" s="47"/>
      <c r="BA71" s="47"/>
      <c r="BB71" s="47"/>
      <c r="BC71" s="47"/>
      <c r="BD71" s="92">
        <f t="shared" ref="BD71:BD89" si="3">COUNTIF($BD$13:$BG$32,BD114)+COUNTIF($BD$113:$BG$132,BD114)</f>
        <v>0</v>
      </c>
      <c r="BE71" s="92"/>
      <c r="BF71" s="92"/>
      <c r="BG71" s="92"/>
      <c r="BH71" s="45"/>
      <c r="BI71" s="45"/>
    </row>
    <row r="72" spans="47:61">
      <c r="AU72" s="92">
        <f t="shared" si="2"/>
        <v>0</v>
      </c>
      <c r="AV72" s="92"/>
      <c r="AW72" s="92"/>
      <c r="AX72" s="92"/>
      <c r="AY72" s="47"/>
      <c r="AZ72" s="47"/>
      <c r="BA72" s="47"/>
      <c r="BB72" s="47"/>
      <c r="BC72" s="47"/>
      <c r="BD72" s="92">
        <f t="shared" si="3"/>
        <v>0</v>
      </c>
      <c r="BE72" s="92"/>
      <c r="BF72" s="92"/>
      <c r="BG72" s="92"/>
      <c r="BH72" s="45"/>
      <c r="BI72" s="45"/>
    </row>
    <row r="73" spans="47:61">
      <c r="AU73" s="92">
        <f t="shared" si="2"/>
        <v>0</v>
      </c>
      <c r="AV73" s="92"/>
      <c r="AW73" s="92"/>
      <c r="AX73" s="92"/>
      <c r="AY73" s="47"/>
      <c r="AZ73" s="47"/>
      <c r="BA73" s="47"/>
      <c r="BB73" s="47"/>
      <c r="BC73" s="47"/>
      <c r="BD73" s="92">
        <f t="shared" si="3"/>
        <v>0</v>
      </c>
      <c r="BE73" s="92"/>
      <c r="BF73" s="92"/>
      <c r="BG73" s="92"/>
      <c r="BH73" s="45"/>
      <c r="BI73" s="45"/>
    </row>
    <row r="74" spans="47:61">
      <c r="AU74" s="92">
        <f t="shared" si="2"/>
        <v>0</v>
      </c>
      <c r="AV74" s="92"/>
      <c r="AW74" s="92"/>
      <c r="AX74" s="92"/>
      <c r="AY74" s="47"/>
      <c r="AZ74" s="47"/>
      <c r="BA74" s="47"/>
      <c r="BB74" s="47"/>
      <c r="BC74" s="47"/>
      <c r="BD74" s="92">
        <f t="shared" si="3"/>
        <v>0</v>
      </c>
      <c r="BE74" s="92"/>
      <c r="BF74" s="92"/>
      <c r="BG74" s="92"/>
      <c r="BH74" s="45"/>
      <c r="BI74" s="45"/>
    </row>
    <row r="75" spans="47:61">
      <c r="AU75" s="92">
        <f t="shared" si="2"/>
        <v>0</v>
      </c>
      <c r="AV75" s="92"/>
      <c r="AW75" s="92"/>
      <c r="AX75" s="92"/>
      <c r="AY75" s="47"/>
      <c r="AZ75" s="47"/>
      <c r="BA75" s="47"/>
      <c r="BB75" s="47"/>
      <c r="BC75" s="47"/>
      <c r="BD75" s="92">
        <f t="shared" si="3"/>
        <v>0</v>
      </c>
      <c r="BE75" s="92"/>
      <c r="BF75" s="92"/>
      <c r="BG75" s="92"/>
      <c r="BH75" s="45"/>
      <c r="BI75" s="45"/>
    </row>
    <row r="76" spans="47:61">
      <c r="AU76" s="92">
        <f t="shared" si="2"/>
        <v>0</v>
      </c>
      <c r="AV76" s="92"/>
      <c r="AW76" s="92"/>
      <c r="AX76" s="92"/>
      <c r="AY76" s="47"/>
      <c r="AZ76" s="47"/>
      <c r="BA76" s="47"/>
      <c r="BB76" s="47"/>
      <c r="BC76" s="47"/>
      <c r="BD76" s="92">
        <f t="shared" si="3"/>
        <v>0</v>
      </c>
      <c r="BE76" s="92"/>
      <c r="BF76" s="92"/>
      <c r="BG76" s="92"/>
      <c r="BH76" s="45"/>
      <c r="BI76" s="45"/>
    </row>
    <row r="77" spans="47:61">
      <c r="AU77" s="92">
        <f t="shared" si="2"/>
        <v>0</v>
      </c>
      <c r="AV77" s="92"/>
      <c r="AW77" s="92"/>
      <c r="AX77" s="92"/>
      <c r="AY77" s="47"/>
      <c r="AZ77" s="47"/>
      <c r="BA77" s="47"/>
      <c r="BB77" s="47"/>
      <c r="BC77" s="47"/>
      <c r="BD77" s="92">
        <f t="shared" si="3"/>
        <v>0</v>
      </c>
      <c r="BE77" s="92"/>
      <c r="BF77" s="92"/>
      <c r="BG77" s="92"/>
      <c r="BH77" s="45"/>
      <c r="BI77" s="45"/>
    </row>
    <row r="78" spans="47:61">
      <c r="AU78" s="92">
        <f t="shared" si="2"/>
        <v>0</v>
      </c>
      <c r="AV78" s="92"/>
      <c r="AW78" s="92"/>
      <c r="AX78" s="92"/>
      <c r="AY78" s="47"/>
      <c r="AZ78" s="47"/>
      <c r="BA78" s="47"/>
      <c r="BB78" s="47"/>
      <c r="BC78" s="47"/>
      <c r="BD78" s="92">
        <f t="shared" si="3"/>
        <v>0</v>
      </c>
      <c r="BE78" s="92"/>
      <c r="BF78" s="92"/>
      <c r="BG78" s="92"/>
      <c r="BH78" s="45"/>
      <c r="BI78" s="45"/>
    </row>
    <row r="79" spans="47:61">
      <c r="AU79" s="92">
        <f t="shared" si="2"/>
        <v>0</v>
      </c>
      <c r="AV79" s="92"/>
      <c r="AW79" s="92"/>
      <c r="AX79" s="92"/>
      <c r="AY79" s="47"/>
      <c r="AZ79" s="47"/>
      <c r="BA79" s="47"/>
      <c r="BB79" s="47"/>
      <c r="BC79" s="47"/>
      <c r="BD79" s="92">
        <f t="shared" si="3"/>
        <v>0</v>
      </c>
      <c r="BE79" s="92"/>
      <c r="BF79" s="92"/>
      <c r="BG79" s="92"/>
      <c r="BH79" s="45"/>
      <c r="BI79" s="45"/>
    </row>
    <row r="80" spans="47:61">
      <c r="AU80" s="92">
        <f t="shared" si="2"/>
        <v>0</v>
      </c>
      <c r="AV80" s="92"/>
      <c r="AW80" s="92"/>
      <c r="AX80" s="92"/>
      <c r="AY80" s="47"/>
      <c r="AZ80" s="47"/>
      <c r="BA80" s="47"/>
      <c r="BB80" s="47"/>
      <c r="BC80" s="47"/>
      <c r="BD80" s="92">
        <f t="shared" si="3"/>
        <v>0</v>
      </c>
      <c r="BE80" s="92"/>
      <c r="BF80" s="92"/>
      <c r="BG80" s="92"/>
      <c r="BH80" s="45"/>
      <c r="BI80" s="45"/>
    </row>
    <row r="81" spans="47:61">
      <c r="AU81" s="92">
        <f t="shared" si="2"/>
        <v>0</v>
      </c>
      <c r="AV81" s="92"/>
      <c r="AW81" s="92"/>
      <c r="AX81" s="92"/>
      <c r="AY81" s="47"/>
      <c r="AZ81" s="47"/>
      <c r="BA81" s="47"/>
      <c r="BB81" s="47"/>
      <c r="BC81" s="47"/>
      <c r="BD81" s="92">
        <f t="shared" si="3"/>
        <v>0</v>
      </c>
      <c r="BE81" s="92"/>
      <c r="BF81" s="92"/>
      <c r="BG81" s="92"/>
      <c r="BH81" s="45"/>
      <c r="BI81" s="45"/>
    </row>
    <row r="82" spans="47:61">
      <c r="AU82" s="92">
        <f t="shared" si="2"/>
        <v>0</v>
      </c>
      <c r="AV82" s="92"/>
      <c r="AW82" s="92"/>
      <c r="AX82" s="92"/>
      <c r="AY82" s="47"/>
      <c r="AZ82" s="47"/>
      <c r="BA82" s="47"/>
      <c r="BB82" s="47"/>
      <c r="BC82" s="47"/>
      <c r="BD82" s="92">
        <f t="shared" si="3"/>
        <v>0</v>
      </c>
      <c r="BE82" s="92"/>
      <c r="BF82" s="92"/>
      <c r="BG82" s="92"/>
      <c r="BH82" s="45"/>
      <c r="BI82" s="45"/>
    </row>
    <row r="83" spans="47:61">
      <c r="AU83" s="92">
        <f t="shared" si="2"/>
        <v>0</v>
      </c>
      <c r="AV83" s="92"/>
      <c r="AW83" s="92"/>
      <c r="AX83" s="92"/>
      <c r="AY83" s="47"/>
      <c r="AZ83" s="47"/>
      <c r="BA83" s="47"/>
      <c r="BB83" s="47"/>
      <c r="BC83" s="47"/>
      <c r="BD83" s="92">
        <f t="shared" si="3"/>
        <v>0</v>
      </c>
      <c r="BE83" s="92"/>
      <c r="BF83" s="92"/>
      <c r="BG83" s="92"/>
      <c r="BH83" s="45"/>
      <c r="BI83" s="45"/>
    </row>
    <row r="84" spans="47:61">
      <c r="AU84" s="92">
        <f t="shared" si="2"/>
        <v>0</v>
      </c>
      <c r="AV84" s="92"/>
      <c r="AW84" s="92"/>
      <c r="AX84" s="92"/>
      <c r="AY84" s="47"/>
      <c r="AZ84" s="47"/>
      <c r="BA84" s="47"/>
      <c r="BB84" s="47"/>
      <c r="BC84" s="47"/>
      <c r="BD84" s="92">
        <f t="shared" si="3"/>
        <v>0</v>
      </c>
      <c r="BE84" s="92"/>
      <c r="BF84" s="92"/>
      <c r="BG84" s="92"/>
      <c r="BH84" s="45"/>
      <c r="BI84" s="45"/>
    </row>
    <row r="85" spans="47:61">
      <c r="AU85" s="92">
        <f t="shared" si="2"/>
        <v>0</v>
      </c>
      <c r="AV85" s="92"/>
      <c r="AW85" s="92"/>
      <c r="AX85" s="92"/>
      <c r="AY85" s="47"/>
      <c r="AZ85" s="47"/>
      <c r="BA85" s="47"/>
      <c r="BB85" s="47"/>
      <c r="BC85" s="47"/>
      <c r="BD85" s="92">
        <f t="shared" si="3"/>
        <v>0</v>
      </c>
      <c r="BE85" s="92"/>
      <c r="BF85" s="92"/>
      <c r="BG85" s="92"/>
      <c r="BH85" s="45"/>
      <c r="BI85" s="45"/>
    </row>
    <row r="86" spans="47:61">
      <c r="AU86" s="92">
        <f t="shared" si="2"/>
        <v>0</v>
      </c>
      <c r="AV86" s="92"/>
      <c r="AW86" s="92"/>
      <c r="AX86" s="92"/>
      <c r="AY86" s="47"/>
      <c r="AZ86" s="47"/>
      <c r="BA86" s="47"/>
      <c r="BB86" s="47"/>
      <c r="BC86" s="47"/>
      <c r="BD86" s="92">
        <f t="shared" si="3"/>
        <v>0</v>
      </c>
      <c r="BE86" s="92"/>
      <c r="BF86" s="92"/>
      <c r="BG86" s="92"/>
      <c r="BH86" s="45"/>
      <c r="BI86" s="45"/>
    </row>
    <row r="87" spans="47:61">
      <c r="AU87" s="92">
        <f t="shared" si="2"/>
        <v>0</v>
      </c>
      <c r="AV87" s="92"/>
      <c r="AW87" s="92"/>
      <c r="AX87" s="92"/>
      <c r="AY87" s="47"/>
      <c r="AZ87" s="47"/>
      <c r="BA87" s="47"/>
      <c r="BB87" s="47"/>
      <c r="BC87" s="47"/>
      <c r="BD87" s="92">
        <f t="shared" si="3"/>
        <v>0</v>
      </c>
      <c r="BE87" s="92"/>
      <c r="BF87" s="92"/>
      <c r="BG87" s="92"/>
      <c r="BH87" s="45"/>
      <c r="BI87" s="45"/>
    </row>
    <row r="88" spans="47:61">
      <c r="AU88" s="92">
        <f t="shared" si="2"/>
        <v>0</v>
      </c>
      <c r="AV88" s="92"/>
      <c r="AW88" s="92"/>
      <c r="AX88" s="92"/>
      <c r="AY88" s="47"/>
      <c r="AZ88" s="47"/>
      <c r="BA88" s="47"/>
      <c r="BB88" s="47"/>
      <c r="BC88" s="47"/>
      <c r="BD88" s="92">
        <f t="shared" si="3"/>
        <v>0</v>
      </c>
      <c r="BE88" s="92"/>
      <c r="BF88" s="92"/>
      <c r="BG88" s="92"/>
      <c r="BH88" s="45"/>
      <c r="BI88" s="45"/>
    </row>
    <row r="89" spans="47:61">
      <c r="AU89" s="92">
        <f t="shared" si="2"/>
        <v>0</v>
      </c>
      <c r="AV89" s="92"/>
      <c r="AW89" s="92"/>
      <c r="AX89" s="92"/>
      <c r="AY89" s="47"/>
      <c r="AZ89" s="47"/>
      <c r="BA89" s="47"/>
      <c r="BB89" s="47"/>
      <c r="BC89" s="47"/>
      <c r="BD89" s="92">
        <f t="shared" si="3"/>
        <v>0</v>
      </c>
      <c r="BE89" s="92"/>
      <c r="BF89" s="92"/>
      <c r="BG89" s="92"/>
      <c r="BH89" s="45"/>
      <c r="BI89" s="45"/>
    </row>
    <row r="90" spans="47:61">
      <c r="AU90" s="96">
        <f>COUNTIF($AU$50:$AW$89,"&gt;=3")+COUNTIF($AU$50:$AW$89,1)</f>
        <v>0</v>
      </c>
      <c r="AV90" s="96"/>
      <c r="AW90" s="96"/>
      <c r="AX90" s="96"/>
      <c r="AY90" s="47"/>
      <c r="AZ90" s="47"/>
      <c r="BA90" s="47"/>
      <c r="BB90" s="47"/>
      <c r="BC90" s="47"/>
      <c r="BD90" s="96">
        <f>COUNTIF($BD$50:$BF$89,"&gt;=2")</f>
        <v>0</v>
      </c>
      <c r="BE90" s="96"/>
      <c r="BF90" s="96"/>
      <c r="BG90" s="96"/>
      <c r="BH90" s="45"/>
      <c r="BI90" s="45"/>
    </row>
    <row r="101" spans="1:77" ht="8.4499999999999993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"/>
      <c r="BO101" s="1"/>
      <c r="BP101" s="1"/>
      <c r="BQ101" s="1"/>
      <c r="BR101" s="2"/>
      <c r="BS101" s="2"/>
      <c r="BT101" s="2"/>
      <c r="BU101" s="2"/>
      <c r="BW101" s="235" t="s">
        <v>66</v>
      </c>
      <c r="BX101" s="235"/>
      <c r="BY101" s="235"/>
    </row>
    <row r="102" spans="1:77" ht="18.75">
      <c r="A102" s="121"/>
      <c r="B102" s="121"/>
      <c r="C102" s="121"/>
      <c r="D102" s="122"/>
      <c r="E102" s="122"/>
      <c r="F102" s="122"/>
      <c r="G102" s="122"/>
      <c r="H102" s="123"/>
      <c r="I102" s="123"/>
      <c r="J102" s="123"/>
      <c r="K102" s="124"/>
      <c r="L102" s="124"/>
      <c r="M102" s="125" t="str">
        <f>M2</f>
        <v>鹿児島県ジュニアバドミントン大会</v>
      </c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2"/>
      <c r="BF102" s="122"/>
      <c r="BG102" s="128" t="s">
        <v>67</v>
      </c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W102" s="235"/>
      <c r="BX102" s="235"/>
      <c r="BY102" s="235"/>
    </row>
    <row r="103" spans="1:77" ht="5.2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W103" s="235"/>
      <c r="BX103" s="235"/>
      <c r="BY103" s="235"/>
    </row>
    <row r="104" spans="1:77">
      <c r="A104" s="7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7"/>
      <c r="V104" s="7"/>
      <c r="W104" s="7"/>
      <c r="X104" s="7"/>
      <c r="Y104" s="7"/>
      <c r="Z104" s="7"/>
      <c r="AA104" s="9"/>
      <c r="AB104" s="9"/>
      <c r="AC104" s="98" t="s">
        <v>4</v>
      </c>
      <c r="AD104" s="98"/>
      <c r="AE104" s="98"/>
      <c r="AF104" s="98"/>
      <c r="AG104" s="98" t="s">
        <v>5</v>
      </c>
      <c r="AH104" s="98"/>
      <c r="AI104" s="98"/>
      <c r="AJ104" s="98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239" t="s">
        <v>68</v>
      </c>
      <c r="BO104" s="240"/>
      <c r="BP104" s="240"/>
      <c r="BQ104" s="240"/>
      <c r="BR104" s="241"/>
      <c r="BS104" s="10"/>
      <c r="BT104" s="10"/>
      <c r="BU104" s="10"/>
    </row>
    <row r="105" spans="1:77">
      <c r="A105" s="11"/>
      <c r="B105" s="11"/>
      <c r="C105" s="11"/>
      <c r="D105" s="11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11"/>
      <c r="V105" s="11"/>
      <c r="W105" s="11"/>
      <c r="X105" s="11"/>
      <c r="Y105" s="11"/>
      <c r="Z105" s="11"/>
      <c r="AA105" s="9"/>
      <c r="AB105" s="9"/>
      <c r="AC105" s="98" t="str">
        <f>IF(AC5="","","○")</f>
        <v/>
      </c>
      <c r="AD105" s="98"/>
      <c r="AE105" s="98"/>
      <c r="AF105" s="98"/>
      <c r="AG105" s="98" t="str">
        <f>IF(AG5="","","○")</f>
        <v/>
      </c>
      <c r="AH105" s="98"/>
      <c r="AI105" s="98"/>
      <c r="AJ105" s="98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10"/>
      <c r="BT105" s="10"/>
      <c r="BU105" s="10"/>
    </row>
    <row r="106" spans="1:77" ht="6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1:77" ht="22.5" customHeight="1">
      <c r="A107" s="142" t="s">
        <v>133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4"/>
      <c r="L107" s="236" t="str">
        <f>IF(L7="","",L7)</f>
        <v/>
      </c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8"/>
      <c r="AN107" s="242" t="s">
        <v>7</v>
      </c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3" t="str">
        <f>IF(AX7="","",AX7)</f>
        <v/>
      </c>
      <c r="AY107" s="244"/>
      <c r="AZ107" s="244"/>
      <c r="BA107" s="244"/>
      <c r="BB107" s="244"/>
      <c r="BC107" s="244"/>
      <c r="BD107" s="244"/>
      <c r="BE107" s="244"/>
      <c r="BF107" s="244"/>
      <c r="BG107" s="244"/>
      <c r="BH107" s="244"/>
      <c r="BI107" s="244"/>
      <c r="BJ107" s="244"/>
      <c r="BK107" s="244"/>
      <c r="BL107" s="244"/>
      <c r="BM107" s="244"/>
      <c r="BN107" s="244"/>
      <c r="BO107" s="244"/>
      <c r="BP107" s="244"/>
      <c r="BQ107" s="244"/>
      <c r="BR107" s="73" t="s">
        <v>69</v>
      </c>
      <c r="BS107" s="73"/>
      <c r="BT107" s="73"/>
      <c r="BU107" s="133"/>
    </row>
    <row r="108" spans="1:77" ht="22.5" customHeight="1">
      <c r="A108" s="142" t="s">
        <v>8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4"/>
      <c r="L108" s="251" t="str">
        <f>IF(L8="","",L8)</f>
        <v>〒</v>
      </c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252"/>
      <c r="AV108" s="132" t="s">
        <v>146</v>
      </c>
      <c r="AW108" s="73"/>
      <c r="AX108" s="73"/>
      <c r="AY108" s="73"/>
      <c r="AZ108" s="73"/>
      <c r="BA108" s="73"/>
      <c r="BB108" s="133"/>
      <c r="BC108" s="71" t="str">
        <f>IF(BC8="","",BC8)</f>
        <v/>
      </c>
      <c r="BD108" s="71"/>
      <c r="BE108" s="71"/>
      <c r="BF108" s="71"/>
      <c r="BG108" s="71"/>
      <c r="BH108" s="73" t="s">
        <v>147</v>
      </c>
      <c r="BI108" s="73"/>
      <c r="BJ108" s="71" t="str">
        <f>IF(BJ8="","",BJ8)</f>
        <v/>
      </c>
      <c r="BK108" s="71"/>
      <c r="BL108" s="71"/>
      <c r="BM108" s="71"/>
      <c r="BN108" s="71"/>
      <c r="BO108" s="74" t="s">
        <v>147</v>
      </c>
      <c r="BP108" s="74"/>
      <c r="BQ108" s="71" t="str">
        <f>IF(BQ8="","",BQ8)</f>
        <v/>
      </c>
      <c r="BR108" s="71"/>
      <c r="BS108" s="71"/>
      <c r="BT108" s="71"/>
      <c r="BU108" s="72"/>
    </row>
    <row r="109" spans="1:77" ht="22.5" customHeight="1">
      <c r="A109" s="142" t="s">
        <v>70</v>
      </c>
      <c r="B109" s="143"/>
      <c r="C109" s="143"/>
      <c r="D109" s="143"/>
      <c r="E109" s="143"/>
      <c r="F109" s="143"/>
      <c r="G109" s="143"/>
      <c r="H109" s="143"/>
      <c r="I109" s="143"/>
      <c r="J109" s="143"/>
      <c r="K109" s="144"/>
      <c r="L109" s="245" t="str">
        <f>IF(L9="","",L9)</f>
        <v/>
      </c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7"/>
      <c r="AF109" s="99" t="s">
        <v>11</v>
      </c>
      <c r="AG109" s="93"/>
      <c r="AH109" s="93"/>
      <c r="AI109" s="93"/>
      <c r="AJ109" s="93"/>
      <c r="AK109" s="93"/>
      <c r="AL109" s="93"/>
      <c r="AM109" s="100"/>
      <c r="AN109" s="248" t="str">
        <f>IF(AN9="","",AN9)</f>
        <v/>
      </c>
      <c r="AO109" s="249"/>
      <c r="AP109" s="249"/>
      <c r="AQ109" s="249"/>
      <c r="AR109" s="249"/>
      <c r="AS109" s="249"/>
      <c r="AT109" s="249"/>
      <c r="AU109" s="250"/>
      <c r="AV109" s="132" t="s">
        <v>71</v>
      </c>
      <c r="AW109" s="73"/>
      <c r="AX109" s="73"/>
      <c r="AY109" s="73"/>
      <c r="AZ109" s="73"/>
      <c r="BA109" s="73"/>
      <c r="BB109" s="133"/>
      <c r="BC109" s="88" t="str">
        <f>IF(BC9="","",BC9)</f>
        <v/>
      </c>
      <c r="BD109" s="71"/>
      <c r="BE109" s="71"/>
      <c r="BF109" s="71"/>
      <c r="BG109" s="71"/>
      <c r="BH109" s="73" t="s">
        <v>72</v>
      </c>
      <c r="BI109" s="73"/>
      <c r="BJ109" s="71" t="str">
        <f>IF(BJ9="","",BJ9)</f>
        <v/>
      </c>
      <c r="BK109" s="71"/>
      <c r="BL109" s="71"/>
      <c r="BM109" s="71"/>
      <c r="BN109" s="71"/>
      <c r="BO109" s="70" t="s">
        <v>73</v>
      </c>
      <c r="BP109" s="70"/>
      <c r="BQ109" s="71" t="str">
        <f>IF(BQ9="","",BQ9)</f>
        <v/>
      </c>
      <c r="BR109" s="71"/>
      <c r="BS109" s="71"/>
      <c r="BT109" s="71"/>
      <c r="BU109" s="72"/>
    </row>
    <row r="110" spans="1:77" ht="22.5" customHeight="1">
      <c r="A110" s="142" t="s">
        <v>187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62"/>
      <c r="M110" s="95"/>
      <c r="N110" s="95"/>
      <c r="O110" s="95"/>
      <c r="P110" s="97"/>
      <c r="Q110" s="97"/>
      <c r="R110" s="97"/>
      <c r="S110" s="97"/>
      <c r="T110" s="97"/>
      <c r="U110" s="97"/>
      <c r="V110" s="97"/>
      <c r="W110" s="97"/>
      <c r="X110" s="93"/>
      <c r="Y110" s="93"/>
      <c r="Z110" s="93"/>
      <c r="AA110" s="94" t="s">
        <v>191</v>
      </c>
      <c r="AB110" s="95"/>
      <c r="AC110" s="95"/>
      <c r="AD110" s="95"/>
      <c r="AE110" s="97" t="str">
        <f>IF(AE10="","",AE10)</f>
        <v/>
      </c>
      <c r="AF110" s="97"/>
      <c r="AG110" s="97"/>
      <c r="AH110" s="97"/>
      <c r="AI110" s="97"/>
      <c r="AJ110" s="97"/>
      <c r="AK110" s="97"/>
      <c r="AL110" s="97"/>
      <c r="AM110" s="93" t="s">
        <v>14</v>
      </c>
      <c r="AN110" s="93"/>
      <c r="AO110" s="93"/>
      <c r="AP110" s="94" t="s">
        <v>189</v>
      </c>
      <c r="AQ110" s="95"/>
      <c r="AR110" s="95"/>
      <c r="AS110" s="95"/>
      <c r="AT110" s="97" t="str">
        <f>IF(AT10="","",AT10)</f>
        <v/>
      </c>
      <c r="AU110" s="97"/>
      <c r="AV110" s="97"/>
      <c r="AW110" s="97"/>
      <c r="AX110" s="97"/>
      <c r="AY110" s="97"/>
      <c r="AZ110" s="97"/>
      <c r="BA110" s="97"/>
      <c r="BB110" s="93" t="s">
        <v>14</v>
      </c>
      <c r="BC110" s="93"/>
      <c r="BD110" s="93"/>
      <c r="BE110" s="94" t="s">
        <v>190</v>
      </c>
      <c r="BF110" s="95"/>
      <c r="BG110" s="95"/>
      <c r="BH110" s="95"/>
      <c r="BI110" s="95"/>
      <c r="BJ110" s="95"/>
      <c r="BK110" s="97" t="str">
        <f>IF(BK10="","",BK10)</f>
        <v/>
      </c>
      <c r="BL110" s="97"/>
      <c r="BM110" s="97"/>
      <c r="BN110" s="97"/>
      <c r="BO110" s="97"/>
      <c r="BP110" s="97"/>
      <c r="BQ110" s="97"/>
      <c r="BR110" s="97"/>
      <c r="BS110" s="93" t="s">
        <v>14</v>
      </c>
      <c r="BT110" s="93"/>
      <c r="BU110" s="100"/>
    </row>
    <row r="111" spans="1:77" ht="18.75" customHeight="1">
      <c r="A111" s="172" t="s">
        <v>15</v>
      </c>
      <c r="B111" s="173"/>
      <c r="C111" s="174"/>
      <c r="D111" s="178" t="s">
        <v>16</v>
      </c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80"/>
      <c r="T111" s="181" t="s">
        <v>17</v>
      </c>
      <c r="U111" s="182"/>
      <c r="V111" s="182"/>
      <c r="W111" s="182"/>
      <c r="X111" s="182"/>
      <c r="Y111" s="182"/>
      <c r="Z111" s="182"/>
      <c r="AA111" s="182"/>
      <c r="AB111" s="105"/>
      <c r="AC111" s="105"/>
      <c r="AD111" s="105"/>
      <c r="AE111" s="105"/>
      <c r="AF111" s="105"/>
      <c r="AG111" s="105"/>
      <c r="AH111" s="105"/>
      <c r="AI111" s="105"/>
      <c r="AJ111" s="180" t="s">
        <v>18</v>
      </c>
      <c r="AK111" s="181"/>
      <c r="AL111" s="181"/>
      <c r="AM111" s="181"/>
      <c r="AN111" s="162" t="s">
        <v>19</v>
      </c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198"/>
      <c r="BH111" s="75" t="s">
        <v>218</v>
      </c>
      <c r="BI111" s="76"/>
      <c r="BJ111" s="76"/>
      <c r="BK111" s="76"/>
      <c r="BL111" s="76"/>
      <c r="BM111" s="76"/>
      <c r="BN111" s="77"/>
      <c r="BO111" s="76" t="s">
        <v>219</v>
      </c>
      <c r="BP111" s="81"/>
      <c r="BQ111" s="81"/>
      <c r="BR111" s="81"/>
      <c r="BS111" s="81"/>
      <c r="BT111" s="81"/>
      <c r="BU111" s="82"/>
    </row>
    <row r="112" spans="1:77" ht="18.75" customHeight="1" thickBot="1">
      <c r="A112" s="175"/>
      <c r="B112" s="176"/>
      <c r="C112" s="177"/>
      <c r="D112" s="163" t="s">
        <v>20</v>
      </c>
      <c r="E112" s="164"/>
      <c r="F112" s="164"/>
      <c r="G112" s="164"/>
      <c r="H112" s="164"/>
      <c r="I112" s="164"/>
      <c r="J112" s="164"/>
      <c r="K112" s="165"/>
      <c r="L112" s="163" t="s">
        <v>21</v>
      </c>
      <c r="M112" s="164"/>
      <c r="N112" s="164"/>
      <c r="O112" s="164"/>
      <c r="P112" s="164"/>
      <c r="Q112" s="164"/>
      <c r="R112" s="164"/>
      <c r="S112" s="165"/>
      <c r="T112" s="183"/>
      <c r="U112" s="183"/>
      <c r="V112" s="183"/>
      <c r="W112" s="183"/>
      <c r="X112" s="183"/>
      <c r="Y112" s="183"/>
      <c r="Z112" s="183"/>
      <c r="AA112" s="183"/>
      <c r="AB112" s="106"/>
      <c r="AC112" s="106"/>
      <c r="AD112" s="106"/>
      <c r="AE112" s="106"/>
      <c r="AF112" s="107"/>
      <c r="AG112" s="107"/>
      <c r="AH112" s="107"/>
      <c r="AI112" s="107"/>
      <c r="AJ112" s="165"/>
      <c r="AK112" s="197"/>
      <c r="AL112" s="197"/>
      <c r="AM112" s="197"/>
      <c r="AN112" s="183" t="s">
        <v>22</v>
      </c>
      <c r="AO112" s="183"/>
      <c r="AP112" s="183"/>
      <c r="AQ112" s="183"/>
      <c r="AR112" s="183"/>
      <c r="AS112" s="183"/>
      <c r="AT112" s="194" t="s">
        <v>23</v>
      </c>
      <c r="AU112" s="195"/>
      <c r="AV112" s="195"/>
      <c r="AW112" s="196"/>
      <c r="AX112" s="183" t="s">
        <v>22</v>
      </c>
      <c r="AY112" s="183"/>
      <c r="AZ112" s="183"/>
      <c r="BA112" s="183"/>
      <c r="BB112" s="183"/>
      <c r="BC112" s="183"/>
      <c r="BD112" s="183" t="s">
        <v>24</v>
      </c>
      <c r="BE112" s="183"/>
      <c r="BF112" s="183"/>
      <c r="BG112" s="183"/>
      <c r="BH112" s="78"/>
      <c r="BI112" s="79"/>
      <c r="BJ112" s="79"/>
      <c r="BK112" s="79"/>
      <c r="BL112" s="79"/>
      <c r="BM112" s="79"/>
      <c r="BN112" s="80"/>
      <c r="BO112" s="83"/>
      <c r="BP112" s="83"/>
      <c r="BQ112" s="83"/>
      <c r="BR112" s="83"/>
      <c r="BS112" s="83"/>
      <c r="BT112" s="83"/>
      <c r="BU112" s="84"/>
    </row>
    <row r="113" spans="1:77" ht="22.5" customHeight="1" thickTop="1">
      <c r="A113" s="166">
        <v>21</v>
      </c>
      <c r="B113" s="167"/>
      <c r="C113" s="167"/>
      <c r="D113" s="168"/>
      <c r="E113" s="169"/>
      <c r="F113" s="169"/>
      <c r="G113" s="169"/>
      <c r="H113" s="169"/>
      <c r="I113" s="169"/>
      <c r="J113" s="169"/>
      <c r="K113" s="170"/>
      <c r="L113" s="171"/>
      <c r="M113" s="171"/>
      <c r="N113" s="171"/>
      <c r="O113" s="171"/>
      <c r="P113" s="171"/>
      <c r="Q113" s="171"/>
      <c r="R113" s="171"/>
      <c r="S113" s="171"/>
      <c r="T113" s="168"/>
      <c r="U113" s="169"/>
      <c r="V113" s="169"/>
      <c r="W113" s="169"/>
      <c r="X113" s="169"/>
      <c r="Y113" s="169"/>
      <c r="Z113" s="169"/>
      <c r="AA113" s="170"/>
      <c r="AB113" s="108"/>
      <c r="AC113" s="109"/>
      <c r="AD113" s="109"/>
      <c r="AE113" s="110"/>
      <c r="AF113" s="108"/>
      <c r="AG113" s="109"/>
      <c r="AH113" s="109"/>
      <c r="AI113" s="110"/>
      <c r="AJ113" s="199"/>
      <c r="AK113" s="200"/>
      <c r="AL113" s="200"/>
      <c r="AM113" s="201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67"/>
      <c r="BI113" s="68"/>
      <c r="BJ113" s="68"/>
      <c r="BK113" s="68"/>
      <c r="BL113" s="68"/>
      <c r="BM113" s="68"/>
      <c r="BN113" s="69"/>
      <c r="BO113" s="68"/>
      <c r="BP113" s="68"/>
      <c r="BQ113" s="68"/>
      <c r="BR113" s="68"/>
      <c r="BS113" s="68"/>
      <c r="BT113" s="68"/>
      <c r="BU113" s="69"/>
      <c r="BW113" s="101" t="str">
        <f>IF($AU$90=0,"","ダブルスの入力に不備があります")</f>
        <v/>
      </c>
      <c r="BX113" s="101"/>
      <c r="BY113" s="101"/>
    </row>
    <row r="114" spans="1:77" ht="22.5" customHeight="1">
      <c r="A114" s="162">
        <v>22</v>
      </c>
      <c r="B114" s="95"/>
      <c r="C114" s="95"/>
      <c r="D114" s="202"/>
      <c r="E114" s="203"/>
      <c r="F114" s="203"/>
      <c r="G114" s="203"/>
      <c r="H114" s="203"/>
      <c r="I114" s="203"/>
      <c r="J114" s="203"/>
      <c r="K114" s="204"/>
      <c r="L114" s="205"/>
      <c r="M114" s="205"/>
      <c r="N114" s="205"/>
      <c r="O114" s="205"/>
      <c r="P114" s="205"/>
      <c r="Q114" s="205"/>
      <c r="R114" s="205"/>
      <c r="S114" s="205"/>
      <c r="T114" s="202"/>
      <c r="U114" s="203"/>
      <c r="V114" s="203"/>
      <c r="W114" s="203"/>
      <c r="X114" s="203"/>
      <c r="Y114" s="203"/>
      <c r="Z114" s="203"/>
      <c r="AA114" s="204"/>
      <c r="AB114" s="188"/>
      <c r="AC114" s="189"/>
      <c r="AD114" s="189"/>
      <c r="AE114" s="190"/>
      <c r="AF114" s="188"/>
      <c r="AG114" s="189"/>
      <c r="AH114" s="189"/>
      <c r="AI114" s="190"/>
      <c r="AJ114" s="191"/>
      <c r="AK114" s="192"/>
      <c r="AL114" s="192"/>
      <c r="AM114" s="19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64"/>
      <c r="BI114" s="65"/>
      <c r="BJ114" s="65"/>
      <c r="BK114" s="65"/>
      <c r="BL114" s="65"/>
      <c r="BM114" s="65"/>
      <c r="BN114" s="66"/>
      <c r="BO114" s="65"/>
      <c r="BP114" s="65"/>
      <c r="BQ114" s="65"/>
      <c r="BR114" s="65"/>
      <c r="BS114" s="65"/>
      <c r="BT114" s="65"/>
      <c r="BU114" s="66"/>
      <c r="BW114" s="101"/>
      <c r="BX114" s="101"/>
      <c r="BY114" s="101"/>
    </row>
    <row r="115" spans="1:77" ht="22.5" customHeight="1">
      <c r="A115" s="162">
        <v>23</v>
      </c>
      <c r="B115" s="95"/>
      <c r="C115" s="95"/>
      <c r="D115" s="202"/>
      <c r="E115" s="203"/>
      <c r="F115" s="203"/>
      <c r="G115" s="203"/>
      <c r="H115" s="203"/>
      <c r="I115" s="203"/>
      <c r="J115" s="203"/>
      <c r="K115" s="204"/>
      <c r="L115" s="205"/>
      <c r="M115" s="205"/>
      <c r="N115" s="205"/>
      <c r="O115" s="205"/>
      <c r="P115" s="205"/>
      <c r="Q115" s="205"/>
      <c r="R115" s="205"/>
      <c r="S115" s="205"/>
      <c r="T115" s="202"/>
      <c r="U115" s="203"/>
      <c r="V115" s="203"/>
      <c r="W115" s="203"/>
      <c r="X115" s="203"/>
      <c r="Y115" s="203"/>
      <c r="Z115" s="203"/>
      <c r="AA115" s="204"/>
      <c r="AB115" s="188"/>
      <c r="AC115" s="189"/>
      <c r="AD115" s="189"/>
      <c r="AE115" s="190"/>
      <c r="AF115" s="188"/>
      <c r="AG115" s="189"/>
      <c r="AH115" s="189"/>
      <c r="AI115" s="190"/>
      <c r="AJ115" s="191"/>
      <c r="AK115" s="192"/>
      <c r="AL115" s="192"/>
      <c r="AM115" s="19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64"/>
      <c r="BI115" s="65"/>
      <c r="BJ115" s="65"/>
      <c r="BK115" s="65"/>
      <c r="BL115" s="65"/>
      <c r="BM115" s="65"/>
      <c r="BN115" s="66"/>
      <c r="BO115" s="65"/>
      <c r="BP115" s="65"/>
      <c r="BQ115" s="65"/>
      <c r="BR115" s="65"/>
      <c r="BS115" s="65"/>
      <c r="BT115" s="65"/>
      <c r="BU115" s="66"/>
      <c r="BW115" s="101"/>
      <c r="BX115" s="101"/>
      <c r="BY115" s="101"/>
    </row>
    <row r="116" spans="1:77" ht="22.5" customHeight="1">
      <c r="A116" s="162">
        <v>24</v>
      </c>
      <c r="B116" s="95"/>
      <c r="C116" s="95"/>
      <c r="D116" s="202"/>
      <c r="E116" s="203"/>
      <c r="F116" s="203"/>
      <c r="G116" s="203"/>
      <c r="H116" s="203"/>
      <c r="I116" s="203"/>
      <c r="J116" s="203"/>
      <c r="K116" s="204"/>
      <c r="L116" s="205"/>
      <c r="M116" s="205"/>
      <c r="N116" s="205"/>
      <c r="O116" s="205"/>
      <c r="P116" s="205"/>
      <c r="Q116" s="205"/>
      <c r="R116" s="205"/>
      <c r="S116" s="205"/>
      <c r="T116" s="202"/>
      <c r="U116" s="203"/>
      <c r="V116" s="203"/>
      <c r="W116" s="203"/>
      <c r="X116" s="203"/>
      <c r="Y116" s="203"/>
      <c r="Z116" s="203"/>
      <c r="AA116" s="204"/>
      <c r="AB116" s="188"/>
      <c r="AC116" s="189"/>
      <c r="AD116" s="189"/>
      <c r="AE116" s="190"/>
      <c r="AF116" s="188"/>
      <c r="AG116" s="189"/>
      <c r="AH116" s="189"/>
      <c r="AI116" s="190"/>
      <c r="AJ116" s="191"/>
      <c r="AK116" s="192"/>
      <c r="AL116" s="192"/>
      <c r="AM116" s="19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64"/>
      <c r="BI116" s="65"/>
      <c r="BJ116" s="65"/>
      <c r="BK116" s="65"/>
      <c r="BL116" s="65"/>
      <c r="BM116" s="65"/>
      <c r="BN116" s="66"/>
      <c r="BO116" s="65"/>
      <c r="BP116" s="65"/>
      <c r="BQ116" s="65"/>
      <c r="BR116" s="65"/>
      <c r="BS116" s="65"/>
      <c r="BT116" s="65"/>
      <c r="BU116" s="66"/>
      <c r="BW116" s="101"/>
      <c r="BX116" s="101"/>
      <c r="BY116" s="101"/>
    </row>
    <row r="117" spans="1:77" ht="22.5" customHeight="1">
      <c r="A117" s="162">
        <v>25</v>
      </c>
      <c r="B117" s="95"/>
      <c r="C117" s="95"/>
      <c r="D117" s="202"/>
      <c r="E117" s="203"/>
      <c r="F117" s="203"/>
      <c r="G117" s="203"/>
      <c r="H117" s="203"/>
      <c r="I117" s="203"/>
      <c r="J117" s="203"/>
      <c r="K117" s="204"/>
      <c r="L117" s="205"/>
      <c r="M117" s="205"/>
      <c r="N117" s="205"/>
      <c r="O117" s="205"/>
      <c r="P117" s="205"/>
      <c r="Q117" s="205"/>
      <c r="R117" s="205"/>
      <c r="S117" s="205"/>
      <c r="T117" s="202"/>
      <c r="U117" s="203"/>
      <c r="V117" s="203"/>
      <c r="W117" s="203"/>
      <c r="X117" s="203"/>
      <c r="Y117" s="203"/>
      <c r="Z117" s="203"/>
      <c r="AA117" s="204"/>
      <c r="AB117" s="188"/>
      <c r="AC117" s="189"/>
      <c r="AD117" s="189"/>
      <c r="AE117" s="190"/>
      <c r="AF117" s="188"/>
      <c r="AG117" s="189"/>
      <c r="AH117" s="189"/>
      <c r="AI117" s="190"/>
      <c r="AJ117" s="191"/>
      <c r="AK117" s="192"/>
      <c r="AL117" s="192"/>
      <c r="AM117" s="19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64"/>
      <c r="BI117" s="65"/>
      <c r="BJ117" s="65"/>
      <c r="BK117" s="65"/>
      <c r="BL117" s="65"/>
      <c r="BM117" s="65"/>
      <c r="BN117" s="66"/>
      <c r="BO117" s="65"/>
      <c r="BP117" s="65"/>
      <c r="BQ117" s="65"/>
      <c r="BR117" s="65"/>
      <c r="BS117" s="65"/>
      <c r="BT117" s="65"/>
      <c r="BU117" s="66"/>
      <c r="BW117" s="101" t="str">
        <f>IF($BD$90=0,"","シングルスの入力に不備があります")</f>
        <v/>
      </c>
      <c r="BX117" s="101"/>
      <c r="BY117" s="101"/>
    </row>
    <row r="118" spans="1:77" ht="22.5" customHeight="1">
      <c r="A118" s="162">
        <v>26</v>
      </c>
      <c r="B118" s="95"/>
      <c r="C118" s="95"/>
      <c r="D118" s="202"/>
      <c r="E118" s="203"/>
      <c r="F118" s="203"/>
      <c r="G118" s="203"/>
      <c r="H118" s="203"/>
      <c r="I118" s="203"/>
      <c r="J118" s="203"/>
      <c r="K118" s="204"/>
      <c r="L118" s="205"/>
      <c r="M118" s="205"/>
      <c r="N118" s="205"/>
      <c r="O118" s="205"/>
      <c r="P118" s="205"/>
      <c r="Q118" s="205"/>
      <c r="R118" s="205"/>
      <c r="S118" s="205"/>
      <c r="T118" s="202"/>
      <c r="U118" s="203"/>
      <c r="V118" s="203"/>
      <c r="W118" s="203"/>
      <c r="X118" s="203"/>
      <c r="Y118" s="203"/>
      <c r="Z118" s="203"/>
      <c r="AA118" s="204"/>
      <c r="AB118" s="188"/>
      <c r="AC118" s="189"/>
      <c r="AD118" s="189"/>
      <c r="AE118" s="190"/>
      <c r="AF118" s="188"/>
      <c r="AG118" s="189"/>
      <c r="AH118" s="189"/>
      <c r="AI118" s="190"/>
      <c r="AJ118" s="191"/>
      <c r="AK118" s="192"/>
      <c r="AL118" s="192"/>
      <c r="AM118" s="19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64"/>
      <c r="BI118" s="65"/>
      <c r="BJ118" s="65"/>
      <c r="BK118" s="65"/>
      <c r="BL118" s="65"/>
      <c r="BM118" s="65"/>
      <c r="BN118" s="66"/>
      <c r="BO118" s="65"/>
      <c r="BP118" s="65"/>
      <c r="BQ118" s="65"/>
      <c r="BR118" s="65"/>
      <c r="BS118" s="65"/>
      <c r="BT118" s="65"/>
      <c r="BU118" s="66"/>
      <c r="BW118" s="101"/>
      <c r="BX118" s="101"/>
      <c r="BY118" s="101"/>
    </row>
    <row r="119" spans="1:77" ht="22.5" customHeight="1">
      <c r="A119" s="162">
        <v>27</v>
      </c>
      <c r="B119" s="95"/>
      <c r="C119" s="95"/>
      <c r="D119" s="202"/>
      <c r="E119" s="203"/>
      <c r="F119" s="203"/>
      <c r="G119" s="203"/>
      <c r="H119" s="203"/>
      <c r="I119" s="203"/>
      <c r="J119" s="203"/>
      <c r="K119" s="204"/>
      <c r="L119" s="205"/>
      <c r="M119" s="205"/>
      <c r="N119" s="205"/>
      <c r="O119" s="205"/>
      <c r="P119" s="205"/>
      <c r="Q119" s="205"/>
      <c r="R119" s="205"/>
      <c r="S119" s="205"/>
      <c r="T119" s="202"/>
      <c r="U119" s="203"/>
      <c r="V119" s="203"/>
      <c r="W119" s="203"/>
      <c r="X119" s="203"/>
      <c r="Y119" s="203"/>
      <c r="Z119" s="203"/>
      <c r="AA119" s="204"/>
      <c r="AB119" s="188"/>
      <c r="AC119" s="189"/>
      <c r="AD119" s="189"/>
      <c r="AE119" s="190"/>
      <c r="AF119" s="188"/>
      <c r="AG119" s="189"/>
      <c r="AH119" s="189"/>
      <c r="AI119" s="190"/>
      <c r="AJ119" s="191"/>
      <c r="AK119" s="192"/>
      <c r="AL119" s="192"/>
      <c r="AM119" s="19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64"/>
      <c r="BI119" s="65"/>
      <c r="BJ119" s="65"/>
      <c r="BK119" s="65"/>
      <c r="BL119" s="65"/>
      <c r="BM119" s="65"/>
      <c r="BN119" s="66"/>
      <c r="BO119" s="65"/>
      <c r="BP119" s="65"/>
      <c r="BQ119" s="65"/>
      <c r="BR119" s="65"/>
      <c r="BS119" s="65"/>
      <c r="BT119" s="65"/>
      <c r="BU119" s="66"/>
      <c r="BW119" s="101"/>
      <c r="BX119" s="101"/>
      <c r="BY119" s="101"/>
    </row>
    <row r="120" spans="1:77" ht="22.5" customHeight="1">
      <c r="A120" s="162">
        <v>28</v>
      </c>
      <c r="B120" s="95"/>
      <c r="C120" s="95"/>
      <c r="D120" s="202"/>
      <c r="E120" s="203"/>
      <c r="F120" s="203"/>
      <c r="G120" s="203"/>
      <c r="H120" s="203"/>
      <c r="I120" s="203"/>
      <c r="J120" s="203"/>
      <c r="K120" s="204"/>
      <c r="L120" s="205"/>
      <c r="M120" s="205"/>
      <c r="N120" s="205"/>
      <c r="O120" s="205"/>
      <c r="P120" s="205"/>
      <c r="Q120" s="205"/>
      <c r="R120" s="205"/>
      <c r="S120" s="205"/>
      <c r="T120" s="202"/>
      <c r="U120" s="203"/>
      <c r="V120" s="203"/>
      <c r="W120" s="203"/>
      <c r="X120" s="203"/>
      <c r="Y120" s="203"/>
      <c r="Z120" s="203"/>
      <c r="AA120" s="204"/>
      <c r="AB120" s="188"/>
      <c r="AC120" s="189"/>
      <c r="AD120" s="189"/>
      <c r="AE120" s="190"/>
      <c r="AF120" s="188"/>
      <c r="AG120" s="189"/>
      <c r="AH120" s="189"/>
      <c r="AI120" s="190"/>
      <c r="AJ120" s="191"/>
      <c r="AK120" s="192"/>
      <c r="AL120" s="192"/>
      <c r="AM120" s="19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64"/>
      <c r="BI120" s="65"/>
      <c r="BJ120" s="65"/>
      <c r="BK120" s="65"/>
      <c r="BL120" s="65"/>
      <c r="BM120" s="65"/>
      <c r="BN120" s="66"/>
      <c r="BO120" s="65"/>
      <c r="BP120" s="65"/>
      <c r="BQ120" s="65"/>
      <c r="BR120" s="65"/>
      <c r="BS120" s="65"/>
      <c r="BT120" s="65"/>
      <c r="BU120" s="66"/>
      <c r="BW120" s="101"/>
      <c r="BX120" s="101"/>
      <c r="BY120" s="101"/>
    </row>
    <row r="121" spans="1:77" ht="22.5" customHeight="1">
      <c r="A121" s="162">
        <v>29</v>
      </c>
      <c r="B121" s="95"/>
      <c r="C121" s="95"/>
      <c r="D121" s="202"/>
      <c r="E121" s="203"/>
      <c r="F121" s="203"/>
      <c r="G121" s="203"/>
      <c r="H121" s="203"/>
      <c r="I121" s="203"/>
      <c r="J121" s="203"/>
      <c r="K121" s="204"/>
      <c r="L121" s="205"/>
      <c r="M121" s="205"/>
      <c r="N121" s="205"/>
      <c r="O121" s="205"/>
      <c r="P121" s="205"/>
      <c r="Q121" s="205"/>
      <c r="R121" s="205"/>
      <c r="S121" s="205"/>
      <c r="T121" s="202"/>
      <c r="U121" s="203"/>
      <c r="V121" s="203"/>
      <c r="W121" s="203"/>
      <c r="X121" s="203"/>
      <c r="Y121" s="203"/>
      <c r="Z121" s="203"/>
      <c r="AA121" s="204"/>
      <c r="AB121" s="188"/>
      <c r="AC121" s="189"/>
      <c r="AD121" s="189"/>
      <c r="AE121" s="190"/>
      <c r="AF121" s="188"/>
      <c r="AG121" s="189"/>
      <c r="AH121" s="189"/>
      <c r="AI121" s="190"/>
      <c r="AJ121" s="191"/>
      <c r="AK121" s="192"/>
      <c r="AL121" s="192"/>
      <c r="AM121" s="19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64"/>
      <c r="BI121" s="65"/>
      <c r="BJ121" s="65"/>
      <c r="BK121" s="65"/>
      <c r="BL121" s="65"/>
      <c r="BM121" s="65"/>
      <c r="BN121" s="66"/>
      <c r="BO121" s="65"/>
      <c r="BP121" s="65"/>
      <c r="BQ121" s="65"/>
      <c r="BR121" s="65"/>
      <c r="BS121" s="65"/>
      <c r="BT121" s="65"/>
      <c r="BU121" s="66"/>
    </row>
    <row r="122" spans="1:77" ht="22.5" customHeight="1">
      <c r="A122" s="162">
        <v>30</v>
      </c>
      <c r="B122" s="95"/>
      <c r="C122" s="95"/>
      <c r="D122" s="202"/>
      <c r="E122" s="203"/>
      <c r="F122" s="203"/>
      <c r="G122" s="203"/>
      <c r="H122" s="203"/>
      <c r="I122" s="203"/>
      <c r="J122" s="203"/>
      <c r="K122" s="204"/>
      <c r="L122" s="205"/>
      <c r="M122" s="205"/>
      <c r="N122" s="205"/>
      <c r="O122" s="205"/>
      <c r="P122" s="205"/>
      <c r="Q122" s="205"/>
      <c r="R122" s="205"/>
      <c r="S122" s="205"/>
      <c r="T122" s="202"/>
      <c r="U122" s="203"/>
      <c r="V122" s="203"/>
      <c r="W122" s="203"/>
      <c r="X122" s="203"/>
      <c r="Y122" s="203"/>
      <c r="Z122" s="203"/>
      <c r="AA122" s="204"/>
      <c r="AB122" s="188"/>
      <c r="AC122" s="189"/>
      <c r="AD122" s="189"/>
      <c r="AE122" s="190"/>
      <c r="AF122" s="188"/>
      <c r="AG122" s="189"/>
      <c r="AH122" s="189"/>
      <c r="AI122" s="190"/>
      <c r="AJ122" s="191"/>
      <c r="AK122" s="192"/>
      <c r="AL122" s="192"/>
      <c r="AM122" s="19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64"/>
      <c r="BI122" s="65"/>
      <c r="BJ122" s="65"/>
      <c r="BK122" s="65"/>
      <c r="BL122" s="65"/>
      <c r="BM122" s="65"/>
      <c r="BN122" s="66"/>
      <c r="BO122" s="65"/>
      <c r="BP122" s="65"/>
      <c r="BQ122" s="65"/>
      <c r="BR122" s="65"/>
      <c r="BS122" s="65"/>
      <c r="BT122" s="65"/>
      <c r="BU122" s="66"/>
    </row>
    <row r="123" spans="1:77" ht="22.5" customHeight="1">
      <c r="A123" s="162">
        <v>31</v>
      </c>
      <c r="B123" s="95"/>
      <c r="C123" s="95"/>
      <c r="D123" s="202"/>
      <c r="E123" s="203"/>
      <c r="F123" s="203"/>
      <c r="G123" s="203"/>
      <c r="H123" s="203"/>
      <c r="I123" s="203"/>
      <c r="J123" s="203"/>
      <c r="K123" s="204"/>
      <c r="L123" s="205"/>
      <c r="M123" s="205"/>
      <c r="N123" s="205"/>
      <c r="O123" s="205"/>
      <c r="P123" s="205"/>
      <c r="Q123" s="205"/>
      <c r="R123" s="205"/>
      <c r="S123" s="205"/>
      <c r="T123" s="202"/>
      <c r="U123" s="203"/>
      <c r="V123" s="203"/>
      <c r="W123" s="203"/>
      <c r="X123" s="203"/>
      <c r="Y123" s="203"/>
      <c r="Z123" s="203"/>
      <c r="AA123" s="204"/>
      <c r="AB123" s="188"/>
      <c r="AC123" s="189"/>
      <c r="AD123" s="189"/>
      <c r="AE123" s="190"/>
      <c r="AF123" s="188"/>
      <c r="AG123" s="189"/>
      <c r="AH123" s="189"/>
      <c r="AI123" s="190"/>
      <c r="AJ123" s="191"/>
      <c r="AK123" s="192"/>
      <c r="AL123" s="192"/>
      <c r="AM123" s="19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64"/>
      <c r="BI123" s="65"/>
      <c r="BJ123" s="65"/>
      <c r="BK123" s="65"/>
      <c r="BL123" s="65"/>
      <c r="BM123" s="65"/>
      <c r="BN123" s="66"/>
      <c r="BO123" s="65"/>
      <c r="BP123" s="65"/>
      <c r="BQ123" s="65"/>
      <c r="BR123" s="65"/>
      <c r="BS123" s="65"/>
      <c r="BT123" s="65"/>
      <c r="BU123" s="66"/>
    </row>
    <row r="124" spans="1:77" ht="22.5" customHeight="1">
      <c r="A124" s="162">
        <v>32</v>
      </c>
      <c r="B124" s="95"/>
      <c r="C124" s="95"/>
      <c r="D124" s="202"/>
      <c r="E124" s="203"/>
      <c r="F124" s="203"/>
      <c r="G124" s="203"/>
      <c r="H124" s="203"/>
      <c r="I124" s="203"/>
      <c r="J124" s="203"/>
      <c r="K124" s="204"/>
      <c r="L124" s="205"/>
      <c r="M124" s="205"/>
      <c r="N124" s="205"/>
      <c r="O124" s="205"/>
      <c r="P124" s="205"/>
      <c r="Q124" s="205"/>
      <c r="R124" s="205"/>
      <c r="S124" s="205"/>
      <c r="T124" s="202"/>
      <c r="U124" s="203"/>
      <c r="V124" s="203"/>
      <c r="W124" s="203"/>
      <c r="X124" s="203"/>
      <c r="Y124" s="203"/>
      <c r="Z124" s="203"/>
      <c r="AA124" s="204"/>
      <c r="AB124" s="188"/>
      <c r="AC124" s="189"/>
      <c r="AD124" s="189"/>
      <c r="AE124" s="190"/>
      <c r="AF124" s="188"/>
      <c r="AG124" s="189"/>
      <c r="AH124" s="189"/>
      <c r="AI124" s="190"/>
      <c r="AJ124" s="191"/>
      <c r="AK124" s="192"/>
      <c r="AL124" s="192"/>
      <c r="AM124" s="19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64"/>
      <c r="BI124" s="65"/>
      <c r="BJ124" s="65"/>
      <c r="BK124" s="65"/>
      <c r="BL124" s="65"/>
      <c r="BM124" s="65"/>
      <c r="BN124" s="66"/>
      <c r="BO124" s="65"/>
      <c r="BP124" s="65"/>
      <c r="BQ124" s="65"/>
      <c r="BR124" s="65"/>
      <c r="BS124" s="65"/>
      <c r="BT124" s="65"/>
      <c r="BU124" s="66"/>
    </row>
    <row r="125" spans="1:77" ht="22.5" customHeight="1">
      <c r="A125" s="162">
        <v>33</v>
      </c>
      <c r="B125" s="95"/>
      <c r="C125" s="9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2"/>
      <c r="U125" s="203"/>
      <c r="V125" s="203"/>
      <c r="W125" s="203"/>
      <c r="X125" s="203"/>
      <c r="Y125" s="203"/>
      <c r="Z125" s="203"/>
      <c r="AA125" s="204"/>
      <c r="AB125" s="188"/>
      <c r="AC125" s="189"/>
      <c r="AD125" s="189"/>
      <c r="AE125" s="190"/>
      <c r="AF125" s="188"/>
      <c r="AG125" s="189"/>
      <c r="AH125" s="189"/>
      <c r="AI125" s="190"/>
      <c r="AJ125" s="191"/>
      <c r="AK125" s="192"/>
      <c r="AL125" s="192"/>
      <c r="AM125" s="19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64"/>
      <c r="BI125" s="65"/>
      <c r="BJ125" s="65"/>
      <c r="BK125" s="65"/>
      <c r="BL125" s="65"/>
      <c r="BM125" s="65"/>
      <c r="BN125" s="66"/>
      <c r="BO125" s="65"/>
      <c r="BP125" s="65"/>
      <c r="BQ125" s="65"/>
      <c r="BR125" s="65"/>
      <c r="BS125" s="65"/>
      <c r="BT125" s="65"/>
      <c r="BU125" s="66"/>
    </row>
    <row r="126" spans="1:77" ht="22.5" customHeight="1">
      <c r="A126" s="162">
        <v>34</v>
      </c>
      <c r="B126" s="95"/>
      <c r="C126" s="9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2"/>
      <c r="U126" s="203"/>
      <c r="V126" s="203"/>
      <c r="W126" s="203"/>
      <c r="X126" s="203"/>
      <c r="Y126" s="203"/>
      <c r="Z126" s="203"/>
      <c r="AA126" s="204"/>
      <c r="AB126" s="188"/>
      <c r="AC126" s="189"/>
      <c r="AD126" s="189"/>
      <c r="AE126" s="190"/>
      <c r="AF126" s="188"/>
      <c r="AG126" s="189"/>
      <c r="AH126" s="189"/>
      <c r="AI126" s="190"/>
      <c r="AJ126" s="191"/>
      <c r="AK126" s="192"/>
      <c r="AL126" s="192"/>
      <c r="AM126" s="19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64"/>
      <c r="BI126" s="65"/>
      <c r="BJ126" s="65"/>
      <c r="BK126" s="65"/>
      <c r="BL126" s="65"/>
      <c r="BM126" s="65"/>
      <c r="BN126" s="66"/>
      <c r="BO126" s="65"/>
      <c r="BP126" s="65"/>
      <c r="BQ126" s="65"/>
      <c r="BR126" s="65"/>
      <c r="BS126" s="65"/>
      <c r="BT126" s="65"/>
      <c r="BU126" s="66"/>
    </row>
    <row r="127" spans="1:77" ht="22.5" customHeight="1">
      <c r="A127" s="162">
        <v>35</v>
      </c>
      <c r="B127" s="95"/>
      <c r="C127" s="9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2"/>
      <c r="U127" s="203"/>
      <c r="V127" s="203"/>
      <c r="W127" s="203"/>
      <c r="X127" s="203"/>
      <c r="Y127" s="203"/>
      <c r="Z127" s="203"/>
      <c r="AA127" s="204"/>
      <c r="AB127" s="188"/>
      <c r="AC127" s="189"/>
      <c r="AD127" s="189"/>
      <c r="AE127" s="190"/>
      <c r="AF127" s="188"/>
      <c r="AG127" s="189"/>
      <c r="AH127" s="189"/>
      <c r="AI127" s="190"/>
      <c r="AJ127" s="191"/>
      <c r="AK127" s="192"/>
      <c r="AL127" s="192"/>
      <c r="AM127" s="19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64"/>
      <c r="BI127" s="65"/>
      <c r="BJ127" s="65"/>
      <c r="BK127" s="65"/>
      <c r="BL127" s="65"/>
      <c r="BM127" s="65"/>
      <c r="BN127" s="66"/>
      <c r="BO127" s="65"/>
      <c r="BP127" s="65"/>
      <c r="BQ127" s="65"/>
      <c r="BR127" s="65"/>
      <c r="BS127" s="65"/>
      <c r="BT127" s="65"/>
      <c r="BU127" s="66"/>
    </row>
    <row r="128" spans="1:77" ht="22.5" customHeight="1">
      <c r="A128" s="162">
        <v>36</v>
      </c>
      <c r="B128" s="95"/>
      <c r="C128" s="9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2"/>
      <c r="U128" s="203"/>
      <c r="V128" s="203"/>
      <c r="W128" s="203"/>
      <c r="X128" s="203"/>
      <c r="Y128" s="203"/>
      <c r="Z128" s="203"/>
      <c r="AA128" s="204"/>
      <c r="AB128" s="188"/>
      <c r="AC128" s="189"/>
      <c r="AD128" s="189"/>
      <c r="AE128" s="190"/>
      <c r="AF128" s="188"/>
      <c r="AG128" s="189"/>
      <c r="AH128" s="189"/>
      <c r="AI128" s="190"/>
      <c r="AJ128" s="191"/>
      <c r="AK128" s="192"/>
      <c r="AL128" s="192"/>
      <c r="AM128" s="19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64"/>
      <c r="BI128" s="65"/>
      <c r="BJ128" s="65"/>
      <c r="BK128" s="65"/>
      <c r="BL128" s="65"/>
      <c r="BM128" s="65"/>
      <c r="BN128" s="66"/>
      <c r="BO128" s="65"/>
      <c r="BP128" s="65"/>
      <c r="BQ128" s="65"/>
      <c r="BR128" s="65"/>
      <c r="BS128" s="65"/>
      <c r="BT128" s="65"/>
      <c r="BU128" s="66"/>
    </row>
    <row r="129" spans="1:73" ht="22.5" customHeight="1">
      <c r="A129" s="162">
        <v>37</v>
      </c>
      <c r="B129" s="95"/>
      <c r="C129" s="95"/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2"/>
      <c r="U129" s="203"/>
      <c r="V129" s="203"/>
      <c r="W129" s="203"/>
      <c r="X129" s="203"/>
      <c r="Y129" s="203"/>
      <c r="Z129" s="203"/>
      <c r="AA129" s="204"/>
      <c r="AB129" s="188"/>
      <c r="AC129" s="189"/>
      <c r="AD129" s="189"/>
      <c r="AE129" s="190"/>
      <c r="AF129" s="188"/>
      <c r="AG129" s="189"/>
      <c r="AH129" s="189"/>
      <c r="AI129" s="190"/>
      <c r="AJ129" s="191"/>
      <c r="AK129" s="192"/>
      <c r="AL129" s="192"/>
      <c r="AM129" s="19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64"/>
      <c r="BI129" s="65"/>
      <c r="BJ129" s="65"/>
      <c r="BK129" s="65"/>
      <c r="BL129" s="65"/>
      <c r="BM129" s="65"/>
      <c r="BN129" s="66"/>
      <c r="BO129" s="65"/>
      <c r="BP129" s="65"/>
      <c r="BQ129" s="65"/>
      <c r="BR129" s="65"/>
      <c r="BS129" s="65"/>
      <c r="BT129" s="65"/>
      <c r="BU129" s="66"/>
    </row>
    <row r="130" spans="1:73" ht="22.5" customHeight="1">
      <c r="A130" s="162">
        <v>38</v>
      </c>
      <c r="B130" s="95"/>
      <c r="C130" s="95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2"/>
      <c r="U130" s="203"/>
      <c r="V130" s="203"/>
      <c r="W130" s="203"/>
      <c r="X130" s="203"/>
      <c r="Y130" s="203"/>
      <c r="Z130" s="203"/>
      <c r="AA130" s="204"/>
      <c r="AB130" s="188"/>
      <c r="AC130" s="189"/>
      <c r="AD130" s="189"/>
      <c r="AE130" s="190"/>
      <c r="AF130" s="188"/>
      <c r="AG130" s="189"/>
      <c r="AH130" s="189"/>
      <c r="AI130" s="190"/>
      <c r="AJ130" s="191"/>
      <c r="AK130" s="192"/>
      <c r="AL130" s="192"/>
      <c r="AM130" s="19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64"/>
      <c r="BI130" s="65"/>
      <c r="BJ130" s="65"/>
      <c r="BK130" s="65"/>
      <c r="BL130" s="65"/>
      <c r="BM130" s="65"/>
      <c r="BN130" s="66"/>
      <c r="BO130" s="65"/>
      <c r="BP130" s="65"/>
      <c r="BQ130" s="65"/>
      <c r="BR130" s="65"/>
      <c r="BS130" s="65"/>
      <c r="BT130" s="65"/>
      <c r="BU130" s="66"/>
    </row>
    <row r="131" spans="1:73" ht="22.5" customHeight="1">
      <c r="A131" s="162">
        <v>39</v>
      </c>
      <c r="B131" s="95"/>
      <c r="C131" s="9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2"/>
      <c r="U131" s="203"/>
      <c r="V131" s="203"/>
      <c r="W131" s="203"/>
      <c r="X131" s="203"/>
      <c r="Y131" s="203"/>
      <c r="Z131" s="203"/>
      <c r="AA131" s="204"/>
      <c r="AB131" s="188"/>
      <c r="AC131" s="189"/>
      <c r="AD131" s="189"/>
      <c r="AE131" s="190"/>
      <c r="AF131" s="188"/>
      <c r="AG131" s="189"/>
      <c r="AH131" s="189"/>
      <c r="AI131" s="190"/>
      <c r="AJ131" s="191"/>
      <c r="AK131" s="192"/>
      <c r="AL131" s="192"/>
      <c r="AM131" s="19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64"/>
      <c r="BI131" s="65"/>
      <c r="BJ131" s="65"/>
      <c r="BK131" s="65"/>
      <c r="BL131" s="65"/>
      <c r="BM131" s="65"/>
      <c r="BN131" s="66"/>
      <c r="BO131" s="65"/>
      <c r="BP131" s="65"/>
      <c r="BQ131" s="65"/>
      <c r="BR131" s="65"/>
      <c r="BS131" s="65"/>
      <c r="BT131" s="65"/>
      <c r="BU131" s="66"/>
    </row>
    <row r="132" spans="1:73" ht="22.5" customHeight="1">
      <c r="A132" s="162">
        <v>40</v>
      </c>
      <c r="B132" s="95"/>
      <c r="C132" s="9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2"/>
      <c r="U132" s="203"/>
      <c r="V132" s="203"/>
      <c r="W132" s="203"/>
      <c r="X132" s="203"/>
      <c r="Y132" s="203"/>
      <c r="Z132" s="203"/>
      <c r="AA132" s="204"/>
      <c r="AB132" s="188"/>
      <c r="AC132" s="189"/>
      <c r="AD132" s="189"/>
      <c r="AE132" s="190"/>
      <c r="AF132" s="188"/>
      <c r="AG132" s="189"/>
      <c r="AH132" s="189"/>
      <c r="AI132" s="190"/>
      <c r="AJ132" s="191"/>
      <c r="AK132" s="192"/>
      <c r="AL132" s="192"/>
      <c r="AM132" s="19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64"/>
      <c r="BI132" s="65"/>
      <c r="BJ132" s="65"/>
      <c r="BK132" s="65"/>
      <c r="BL132" s="65"/>
      <c r="BM132" s="65"/>
      <c r="BN132" s="66"/>
      <c r="BO132" s="65"/>
      <c r="BP132" s="65"/>
      <c r="BQ132" s="65"/>
      <c r="BR132" s="65"/>
      <c r="BS132" s="65"/>
      <c r="BT132" s="65"/>
      <c r="BU132" s="66"/>
    </row>
    <row r="133" spans="1:73" ht="22.5" customHeight="1">
      <c r="A133" s="219" t="s">
        <v>39</v>
      </c>
      <c r="B133" s="219"/>
      <c r="C133" s="219"/>
      <c r="D133" s="234" t="s">
        <v>40</v>
      </c>
      <c r="E133" s="234"/>
      <c r="F133" s="234"/>
      <c r="G133" s="234"/>
      <c r="H133" s="234"/>
      <c r="I133" s="234"/>
      <c r="J133" s="234"/>
      <c r="K133" s="234"/>
      <c r="L133" s="234" t="s">
        <v>41</v>
      </c>
      <c r="M133" s="234"/>
      <c r="N133" s="234"/>
      <c r="O133" s="234"/>
      <c r="P133" s="234"/>
      <c r="Q133" s="234"/>
      <c r="R133" s="234"/>
      <c r="S133" s="234"/>
      <c r="T133" s="206" t="s">
        <v>42</v>
      </c>
      <c r="U133" s="207"/>
      <c r="V133" s="207"/>
      <c r="W133" s="207"/>
      <c r="X133" s="207"/>
      <c r="Y133" s="207"/>
      <c r="Z133" s="207"/>
      <c r="AA133" s="208"/>
      <c r="AB133" s="209"/>
      <c r="AC133" s="210"/>
      <c r="AD133" s="210"/>
      <c r="AE133" s="211"/>
      <c r="AF133" s="212"/>
      <c r="AG133" s="212"/>
      <c r="AH133" s="212"/>
      <c r="AI133" s="212"/>
      <c r="AJ133" s="213" t="s">
        <v>38</v>
      </c>
      <c r="AK133" s="214"/>
      <c r="AL133" s="214"/>
      <c r="AM133" s="215"/>
      <c r="AN133" s="213" t="s">
        <v>74</v>
      </c>
      <c r="AO133" s="214"/>
      <c r="AP133" s="214"/>
      <c r="AQ133" s="214"/>
      <c r="AR133" s="214"/>
      <c r="AS133" s="215"/>
      <c r="AT133" s="213">
        <v>1</v>
      </c>
      <c r="AU133" s="214"/>
      <c r="AV133" s="214"/>
      <c r="AW133" s="215"/>
      <c r="AX133" s="219" t="s">
        <v>75</v>
      </c>
      <c r="AY133" s="219"/>
      <c r="AZ133" s="219"/>
      <c r="BA133" s="219"/>
      <c r="BB133" s="219"/>
      <c r="BC133" s="219"/>
      <c r="BD133" s="219">
        <v>1</v>
      </c>
      <c r="BE133" s="219"/>
      <c r="BF133" s="219"/>
      <c r="BG133" s="219"/>
      <c r="BH133" s="88"/>
      <c r="BI133" s="71"/>
      <c r="BJ133" s="71"/>
      <c r="BK133" s="71"/>
      <c r="BL133" s="71"/>
      <c r="BM133" s="71"/>
      <c r="BN133" s="72"/>
      <c r="BO133" s="71"/>
      <c r="BP133" s="71"/>
      <c r="BQ133" s="71"/>
      <c r="BR133" s="71"/>
      <c r="BS133" s="71"/>
      <c r="BT133" s="71"/>
      <c r="BU133" s="72"/>
    </row>
    <row r="134" spans="1:73" ht="22.5" customHeight="1" thickBot="1">
      <c r="A134" s="119" t="s">
        <v>46</v>
      </c>
      <c r="B134" s="119"/>
      <c r="C134" s="119"/>
      <c r="D134" s="226" t="s">
        <v>40</v>
      </c>
      <c r="E134" s="226"/>
      <c r="F134" s="226"/>
      <c r="G134" s="226"/>
      <c r="H134" s="226"/>
      <c r="I134" s="226"/>
      <c r="J134" s="226"/>
      <c r="K134" s="226"/>
      <c r="L134" s="226" t="s">
        <v>47</v>
      </c>
      <c r="M134" s="226"/>
      <c r="N134" s="226"/>
      <c r="O134" s="226"/>
      <c r="P134" s="226"/>
      <c r="Q134" s="226"/>
      <c r="R134" s="226"/>
      <c r="S134" s="226"/>
      <c r="T134" s="227" t="s">
        <v>48</v>
      </c>
      <c r="U134" s="228"/>
      <c r="V134" s="228"/>
      <c r="W134" s="228"/>
      <c r="X134" s="228"/>
      <c r="Y134" s="228"/>
      <c r="Z134" s="228"/>
      <c r="AA134" s="229"/>
      <c r="AB134" s="230"/>
      <c r="AC134" s="231"/>
      <c r="AD134" s="231"/>
      <c r="AE134" s="232"/>
      <c r="AF134" s="233"/>
      <c r="AG134" s="233"/>
      <c r="AH134" s="233"/>
      <c r="AI134" s="233"/>
      <c r="AJ134" s="216" t="s">
        <v>38</v>
      </c>
      <c r="AK134" s="217"/>
      <c r="AL134" s="217"/>
      <c r="AM134" s="218"/>
      <c r="AN134" s="216" t="s">
        <v>76</v>
      </c>
      <c r="AO134" s="217"/>
      <c r="AP134" s="217"/>
      <c r="AQ134" s="217"/>
      <c r="AR134" s="217"/>
      <c r="AS134" s="218"/>
      <c r="AT134" s="216">
        <v>1</v>
      </c>
      <c r="AU134" s="217"/>
      <c r="AV134" s="217"/>
      <c r="AW134" s="218"/>
      <c r="AX134" s="119" t="s">
        <v>44</v>
      </c>
      <c r="AY134" s="119"/>
      <c r="AZ134" s="119"/>
      <c r="BA134" s="119"/>
      <c r="BB134" s="119"/>
      <c r="BC134" s="119"/>
      <c r="BD134" s="119">
        <v>2</v>
      </c>
      <c r="BE134" s="119"/>
      <c r="BF134" s="119"/>
      <c r="BG134" s="119"/>
      <c r="BH134" s="89"/>
      <c r="BI134" s="90"/>
      <c r="BJ134" s="90"/>
      <c r="BK134" s="90"/>
      <c r="BL134" s="90"/>
      <c r="BM134" s="90"/>
      <c r="BN134" s="91"/>
      <c r="BO134" s="90"/>
      <c r="BP134" s="90"/>
      <c r="BQ134" s="90"/>
      <c r="BR134" s="90"/>
      <c r="BS134" s="90"/>
      <c r="BT134" s="90"/>
      <c r="BU134" s="91"/>
    </row>
    <row r="135" spans="1:73" ht="26.1" customHeight="1" thickTop="1">
      <c r="A135" s="225" t="s">
        <v>208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25" t="s">
        <v>209</v>
      </c>
      <c r="AN135" s="225"/>
      <c r="AO135" s="225"/>
      <c r="AP135" s="225"/>
      <c r="AQ135" s="225"/>
      <c r="AR135" s="225"/>
      <c r="AS135" s="225"/>
      <c r="AT135" s="225"/>
      <c r="AU135" s="255"/>
      <c r="AV135" s="255"/>
      <c r="AW135" s="255"/>
      <c r="AX135" s="255"/>
      <c r="AY135" s="255"/>
      <c r="AZ135" s="255"/>
      <c r="BA135" s="255"/>
      <c r="BB135" s="255"/>
      <c r="BC135" s="255"/>
      <c r="BD135" s="255"/>
      <c r="BE135" s="255"/>
      <c r="BF135" s="255"/>
      <c r="BG135" s="255"/>
      <c r="BH135" s="255"/>
      <c r="BI135" s="255"/>
      <c r="BJ135" s="255"/>
      <c r="BK135" s="255"/>
      <c r="BL135" s="255"/>
      <c r="BM135" s="255"/>
      <c r="BN135" s="255"/>
      <c r="BO135" s="255"/>
      <c r="BP135" s="255"/>
      <c r="BQ135" s="255"/>
      <c r="BR135" s="255"/>
      <c r="BS135" s="255"/>
      <c r="BT135" s="255"/>
      <c r="BU135" s="255"/>
    </row>
    <row r="136" spans="1:73">
      <c r="A136" s="222" t="s">
        <v>55</v>
      </c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/>
      <c r="BR136" s="222"/>
      <c r="BS136" s="222"/>
      <c r="BT136" s="222"/>
      <c r="BU136" s="222"/>
    </row>
    <row r="137" spans="1:73">
      <c r="A137" s="223" t="s">
        <v>132</v>
      </c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57" t="str">
        <f>IF(T37="","",T37)</f>
        <v>kagoshimajunior@yahoo.co.jp</v>
      </c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57"/>
      <c r="AJ137" s="257"/>
      <c r="AK137" s="257"/>
      <c r="AL137" s="223" t="s">
        <v>149</v>
      </c>
      <c r="AM137" s="223"/>
      <c r="AN137" s="223"/>
      <c r="AO137" s="223"/>
      <c r="AP137" s="223"/>
      <c r="AQ137" s="223"/>
      <c r="AR137" s="223"/>
      <c r="AS137" s="223"/>
      <c r="AT137" s="223"/>
      <c r="AU137" s="223"/>
      <c r="AV137" s="223"/>
      <c r="AW137" s="223"/>
      <c r="AX137" s="223"/>
      <c r="AY137" s="223"/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223"/>
      <c r="BK137" s="223"/>
      <c r="BL137" s="223"/>
      <c r="BM137" s="223"/>
      <c r="BN137" s="223"/>
      <c r="BO137" s="223"/>
      <c r="BP137" s="223"/>
      <c r="BQ137" s="223"/>
      <c r="BR137" s="223"/>
      <c r="BS137" s="223"/>
      <c r="BT137" s="223"/>
      <c r="BU137" s="223"/>
    </row>
    <row r="138" spans="1:73">
      <c r="A138" s="223" t="s">
        <v>212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  <c r="AO138" s="223"/>
      <c r="AP138" s="223"/>
      <c r="AQ138" s="223"/>
      <c r="AR138" s="223"/>
      <c r="AS138" s="223"/>
      <c r="AT138" s="223"/>
      <c r="AU138" s="223"/>
      <c r="AV138" s="223"/>
      <c r="AW138" s="223"/>
      <c r="AX138" s="223"/>
      <c r="AY138" s="223"/>
      <c r="AZ138" s="223"/>
      <c r="BA138" s="223"/>
      <c r="BB138" s="223"/>
      <c r="BC138" s="223"/>
      <c r="BD138" s="223"/>
      <c r="BE138" s="223"/>
      <c r="BF138" s="223"/>
      <c r="BG138" s="223"/>
      <c r="BH138" s="223"/>
      <c r="BI138" s="223"/>
      <c r="BJ138" s="223"/>
      <c r="BK138" s="223"/>
      <c r="BL138" s="223"/>
      <c r="BM138" s="223"/>
      <c r="BN138" s="223"/>
      <c r="BO138" s="223"/>
      <c r="BP138" s="223"/>
      <c r="BQ138" s="223"/>
      <c r="BR138" s="223"/>
      <c r="BS138" s="223"/>
      <c r="BT138" s="223"/>
      <c r="BU138" s="223"/>
    </row>
    <row r="139" spans="1:73" ht="17.100000000000001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</row>
    <row r="140" spans="1:73" ht="6.75" customHeight="1"/>
    <row r="141" spans="1:73" ht="18.75" customHeight="1">
      <c r="B141" s="220"/>
      <c r="C141" s="220"/>
      <c r="D141" s="220"/>
      <c r="E141" s="220"/>
      <c r="F141" s="256"/>
      <c r="G141" s="256"/>
      <c r="H141" s="256"/>
      <c r="I141" s="104"/>
      <c r="J141" s="104"/>
      <c r="K141" s="104"/>
      <c r="L141" s="256"/>
      <c r="M141" s="256"/>
      <c r="N141" s="256"/>
      <c r="O141" s="104"/>
      <c r="P141" s="104"/>
      <c r="Q141" s="104"/>
      <c r="R141" s="256"/>
      <c r="S141" s="256"/>
      <c r="T141" s="256"/>
      <c r="U141" s="124"/>
      <c r="V141" s="124"/>
      <c r="W141" s="124"/>
    </row>
    <row r="142" spans="1:73" ht="3.75" customHeight="1">
      <c r="B142" s="12"/>
      <c r="C142" s="12"/>
      <c r="D142" s="12"/>
      <c r="E142" s="12"/>
      <c r="F142" s="13"/>
      <c r="G142" s="13"/>
      <c r="H142" s="13"/>
      <c r="I142" s="14"/>
      <c r="J142" s="14"/>
      <c r="K142" s="14"/>
      <c r="L142" s="13"/>
      <c r="M142" s="13"/>
      <c r="N142" s="13"/>
      <c r="O142" s="14"/>
      <c r="P142" s="14"/>
      <c r="Q142" s="14"/>
      <c r="R142" s="13"/>
      <c r="S142" s="13"/>
      <c r="T142" s="13"/>
    </row>
    <row r="143" spans="1:73" ht="12.75" customHeight="1">
      <c r="B143" s="12"/>
      <c r="C143" s="12"/>
      <c r="D143" s="12"/>
      <c r="E143" s="12"/>
      <c r="F143" s="12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104"/>
      <c r="AJ143" s="104"/>
      <c r="AK143" s="104"/>
      <c r="AL143" s="104"/>
      <c r="AO143" s="115"/>
      <c r="AP143" s="115"/>
      <c r="AQ143" s="115"/>
      <c r="AR143" s="115"/>
      <c r="AS143" s="254"/>
      <c r="AT143" s="254"/>
      <c r="AU143" s="254"/>
      <c r="AV143" s="254"/>
      <c r="AW143" s="254"/>
      <c r="AX143" s="254"/>
      <c r="AY143" s="254"/>
      <c r="AZ143" s="254"/>
      <c r="BA143" s="254"/>
      <c r="BB143" s="254"/>
      <c r="BC143" s="254"/>
      <c r="BD143" s="254"/>
      <c r="BE143" s="254"/>
      <c r="BF143" s="254"/>
      <c r="BG143" s="254"/>
      <c r="BH143" s="254"/>
      <c r="BI143" s="254"/>
      <c r="BJ143" s="254"/>
      <c r="BK143" s="254"/>
      <c r="BL143" s="254"/>
      <c r="BM143" s="254"/>
      <c r="BN143" s="254"/>
      <c r="BO143" s="115"/>
      <c r="BP143" s="115"/>
      <c r="BQ143" s="115"/>
      <c r="BR143" s="115"/>
    </row>
    <row r="144" spans="1:73">
      <c r="B144" s="12"/>
      <c r="C144" s="12"/>
      <c r="D144" s="12"/>
      <c r="E144" s="12"/>
      <c r="F144" s="12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104"/>
      <c r="AJ144" s="104"/>
      <c r="AK144" s="104"/>
      <c r="AL144" s="104"/>
      <c r="AO144" s="115"/>
      <c r="AP144" s="115"/>
      <c r="AQ144" s="115"/>
      <c r="AR144" s="115"/>
      <c r="AS144" s="254"/>
      <c r="AT144" s="254"/>
      <c r="AU144" s="254"/>
      <c r="AV144" s="254"/>
      <c r="AW144" s="254"/>
      <c r="AX144" s="254"/>
      <c r="AY144" s="254"/>
      <c r="AZ144" s="254"/>
      <c r="BA144" s="254"/>
      <c r="BB144" s="254"/>
      <c r="BC144" s="254"/>
      <c r="BD144" s="254"/>
      <c r="BE144" s="254"/>
      <c r="BF144" s="254"/>
      <c r="BG144" s="254"/>
      <c r="BH144" s="254"/>
      <c r="BI144" s="254"/>
      <c r="BJ144" s="254"/>
      <c r="BK144" s="254"/>
      <c r="BL144" s="254"/>
      <c r="BM144" s="254"/>
      <c r="BN144" s="254"/>
      <c r="BO144" s="115"/>
      <c r="BP144" s="115"/>
      <c r="BQ144" s="115"/>
      <c r="BR144" s="115"/>
    </row>
  </sheetData>
  <sheetProtection password="ED18" sheet="1" formatCells="0" formatColumns="0" formatRows="0" insertColumns="0" insertRows="0" insertHyperlinks="0" deleteColumns="0" deleteRows="0" sort="0" autoFilter="0" pivotTables="0"/>
  <mergeCells count="841">
    <mergeCell ref="A137:S137"/>
    <mergeCell ref="BO143:BR144"/>
    <mergeCell ref="G143:AH144"/>
    <mergeCell ref="AI143:AL144"/>
    <mergeCell ref="AO143:AR144"/>
    <mergeCell ref="AS143:BN144"/>
    <mergeCell ref="A135:K135"/>
    <mergeCell ref="L135:AL135"/>
    <mergeCell ref="L141:N141"/>
    <mergeCell ref="O141:Q141"/>
    <mergeCell ref="R141:T141"/>
    <mergeCell ref="A139:BU139"/>
    <mergeCell ref="B141:E141"/>
    <mergeCell ref="F141:H141"/>
    <mergeCell ref="U141:W141"/>
    <mergeCell ref="I141:K141"/>
    <mergeCell ref="T137:AK137"/>
    <mergeCell ref="AL137:BU137"/>
    <mergeCell ref="AM135:AT135"/>
    <mergeCell ref="AU135:BU135"/>
    <mergeCell ref="A138:BU138"/>
    <mergeCell ref="D133:K133"/>
    <mergeCell ref="L133:S133"/>
    <mergeCell ref="T133:AA133"/>
    <mergeCell ref="AJ134:AM134"/>
    <mergeCell ref="AN134:AS134"/>
    <mergeCell ref="BW113:BY116"/>
    <mergeCell ref="A136:BU136"/>
    <mergeCell ref="AX134:BC134"/>
    <mergeCell ref="BD134:BG134"/>
    <mergeCell ref="A134:C134"/>
    <mergeCell ref="D134:K134"/>
    <mergeCell ref="L134:S134"/>
    <mergeCell ref="T134:AA134"/>
    <mergeCell ref="A133:C133"/>
    <mergeCell ref="BD133:BG133"/>
    <mergeCell ref="AB133:AE133"/>
    <mergeCell ref="AF133:AI133"/>
    <mergeCell ref="AJ133:AM133"/>
    <mergeCell ref="AN133:AS133"/>
    <mergeCell ref="AT133:AW133"/>
    <mergeCell ref="AX133:BC133"/>
    <mergeCell ref="AT134:AW134"/>
    <mergeCell ref="BH131:BN131"/>
    <mergeCell ref="BO131:BU131"/>
    <mergeCell ref="BH132:BN132"/>
    <mergeCell ref="BO132:BU132"/>
    <mergeCell ref="AB134:AE134"/>
    <mergeCell ref="AF134:AI134"/>
    <mergeCell ref="AB132:AE132"/>
    <mergeCell ref="AF132:AI132"/>
    <mergeCell ref="AJ132:AM132"/>
    <mergeCell ref="AN132:AS132"/>
    <mergeCell ref="AT132:AW132"/>
    <mergeCell ref="AX132:BC132"/>
    <mergeCell ref="BD132:BG132"/>
    <mergeCell ref="BH133:BN133"/>
    <mergeCell ref="BO133:BU133"/>
    <mergeCell ref="BH134:BN134"/>
    <mergeCell ref="BO134:BU134"/>
    <mergeCell ref="A131:C131"/>
    <mergeCell ref="D131:K131"/>
    <mergeCell ref="L131:S131"/>
    <mergeCell ref="T131:AA131"/>
    <mergeCell ref="A132:C132"/>
    <mergeCell ref="D132:K132"/>
    <mergeCell ref="L132:S132"/>
    <mergeCell ref="T132:AA132"/>
    <mergeCell ref="BD131:BG131"/>
    <mergeCell ref="AB131:AE131"/>
    <mergeCell ref="AF131:AI131"/>
    <mergeCell ref="AJ131:AM131"/>
    <mergeCell ref="AN131:AS131"/>
    <mergeCell ref="AT131:AW131"/>
    <mergeCell ref="AX131:BC131"/>
    <mergeCell ref="AB130:AE130"/>
    <mergeCell ref="AF130:AI130"/>
    <mergeCell ref="AJ130:AM130"/>
    <mergeCell ref="AN130:AS130"/>
    <mergeCell ref="AT130:AW130"/>
    <mergeCell ref="AX130:BC130"/>
    <mergeCell ref="BD130:BG130"/>
    <mergeCell ref="A129:C129"/>
    <mergeCell ref="D129:K129"/>
    <mergeCell ref="L129:S129"/>
    <mergeCell ref="T129:AA129"/>
    <mergeCell ref="A130:C130"/>
    <mergeCell ref="D130:K130"/>
    <mergeCell ref="L130:S130"/>
    <mergeCell ref="T130:AA130"/>
    <mergeCell ref="BD129:BG129"/>
    <mergeCell ref="AB129:AE129"/>
    <mergeCell ref="AF129:AI129"/>
    <mergeCell ref="AJ129:AM129"/>
    <mergeCell ref="AN129:AS129"/>
    <mergeCell ref="AT129:AW129"/>
    <mergeCell ref="AX129:BC129"/>
    <mergeCell ref="AB128:AE128"/>
    <mergeCell ref="AF128:AI128"/>
    <mergeCell ref="AJ128:AM128"/>
    <mergeCell ref="AN128:AS128"/>
    <mergeCell ref="AT128:AW128"/>
    <mergeCell ref="AX128:BC128"/>
    <mergeCell ref="BD128:BG128"/>
    <mergeCell ref="A127:C127"/>
    <mergeCell ref="D127:K127"/>
    <mergeCell ref="L127:S127"/>
    <mergeCell ref="T127:AA127"/>
    <mergeCell ref="A128:C128"/>
    <mergeCell ref="D128:K128"/>
    <mergeCell ref="L128:S128"/>
    <mergeCell ref="T128:AA128"/>
    <mergeCell ref="BD127:BG127"/>
    <mergeCell ref="AB127:AE127"/>
    <mergeCell ref="AF127:AI127"/>
    <mergeCell ref="AJ127:AM127"/>
    <mergeCell ref="AN127:AS127"/>
    <mergeCell ref="AT127:AW127"/>
    <mergeCell ref="AX127:BC127"/>
    <mergeCell ref="AB126:AE126"/>
    <mergeCell ref="AF126:AI126"/>
    <mergeCell ref="AJ126:AM126"/>
    <mergeCell ref="AN126:AS126"/>
    <mergeCell ref="AT126:AW126"/>
    <mergeCell ref="AX126:BC126"/>
    <mergeCell ref="BD126:BG126"/>
    <mergeCell ref="A125:C125"/>
    <mergeCell ref="D125:K125"/>
    <mergeCell ref="L125:S125"/>
    <mergeCell ref="T125:AA125"/>
    <mergeCell ref="A126:C126"/>
    <mergeCell ref="D126:K126"/>
    <mergeCell ref="L126:S126"/>
    <mergeCell ref="T126:AA126"/>
    <mergeCell ref="BD125:BG125"/>
    <mergeCell ref="AB125:AE125"/>
    <mergeCell ref="AF125:AI125"/>
    <mergeCell ref="AJ125:AM125"/>
    <mergeCell ref="AN125:AS125"/>
    <mergeCell ref="AT125:AW125"/>
    <mergeCell ref="AX125:BC125"/>
    <mergeCell ref="AB124:AE124"/>
    <mergeCell ref="AF124:AI124"/>
    <mergeCell ref="AJ124:AM124"/>
    <mergeCell ref="AN124:AS124"/>
    <mergeCell ref="AT124:AW124"/>
    <mergeCell ref="AX124:BC124"/>
    <mergeCell ref="BD124:BG124"/>
    <mergeCell ref="A123:C123"/>
    <mergeCell ref="D123:K123"/>
    <mergeCell ref="L123:S123"/>
    <mergeCell ref="T123:AA123"/>
    <mergeCell ref="A124:C124"/>
    <mergeCell ref="D124:K124"/>
    <mergeCell ref="L124:S124"/>
    <mergeCell ref="T124:AA124"/>
    <mergeCell ref="BD123:BG123"/>
    <mergeCell ref="AB123:AE123"/>
    <mergeCell ref="AF123:AI123"/>
    <mergeCell ref="AJ123:AM123"/>
    <mergeCell ref="AN123:AS123"/>
    <mergeCell ref="AT123:AW123"/>
    <mergeCell ref="AX123:BC123"/>
    <mergeCell ref="AB122:AE122"/>
    <mergeCell ref="AF122:AI122"/>
    <mergeCell ref="AJ122:AM122"/>
    <mergeCell ref="AN122:AS122"/>
    <mergeCell ref="AT122:AW122"/>
    <mergeCell ref="AX122:BC122"/>
    <mergeCell ref="BD122:BG122"/>
    <mergeCell ref="A121:C121"/>
    <mergeCell ref="D121:K121"/>
    <mergeCell ref="L121:S121"/>
    <mergeCell ref="T121:AA121"/>
    <mergeCell ref="A122:C122"/>
    <mergeCell ref="D122:K122"/>
    <mergeCell ref="L122:S122"/>
    <mergeCell ref="T122:AA122"/>
    <mergeCell ref="BD121:BG121"/>
    <mergeCell ref="AB121:AE121"/>
    <mergeCell ref="AF121:AI121"/>
    <mergeCell ref="AJ121:AM121"/>
    <mergeCell ref="AN121:AS121"/>
    <mergeCell ref="AT121:AW121"/>
    <mergeCell ref="AX121:BC121"/>
    <mergeCell ref="AB120:AE120"/>
    <mergeCell ref="AF120:AI120"/>
    <mergeCell ref="AJ120:AM120"/>
    <mergeCell ref="AN120:AS120"/>
    <mergeCell ref="AT120:AW120"/>
    <mergeCell ref="AX120:BC120"/>
    <mergeCell ref="BD120:BG120"/>
    <mergeCell ref="A119:C119"/>
    <mergeCell ref="D119:K119"/>
    <mergeCell ref="L119:S119"/>
    <mergeCell ref="T119:AA119"/>
    <mergeCell ref="A120:C120"/>
    <mergeCell ref="D120:K120"/>
    <mergeCell ref="L120:S120"/>
    <mergeCell ref="T120:AA120"/>
    <mergeCell ref="BD119:BG119"/>
    <mergeCell ref="AB119:AE119"/>
    <mergeCell ref="AF119:AI119"/>
    <mergeCell ref="AJ119:AM119"/>
    <mergeCell ref="AN119:AS119"/>
    <mergeCell ref="AT119:AW119"/>
    <mergeCell ref="AX119:BC119"/>
    <mergeCell ref="AB118:AE118"/>
    <mergeCell ref="AF118:AI118"/>
    <mergeCell ref="AJ118:AM118"/>
    <mergeCell ref="AN118:AS118"/>
    <mergeCell ref="AT118:AW118"/>
    <mergeCell ref="AX118:BC118"/>
    <mergeCell ref="BD118:BG118"/>
    <mergeCell ref="A117:C117"/>
    <mergeCell ref="D117:K117"/>
    <mergeCell ref="L117:S117"/>
    <mergeCell ref="T117:AA117"/>
    <mergeCell ref="A118:C118"/>
    <mergeCell ref="D118:K118"/>
    <mergeCell ref="L118:S118"/>
    <mergeCell ref="T118:AA118"/>
    <mergeCell ref="BD117:BG117"/>
    <mergeCell ref="AB117:AE117"/>
    <mergeCell ref="AF117:AI117"/>
    <mergeCell ref="AJ117:AM117"/>
    <mergeCell ref="AN117:AS117"/>
    <mergeCell ref="AT117:AW117"/>
    <mergeCell ref="AX117:BC117"/>
    <mergeCell ref="L115:S115"/>
    <mergeCell ref="T115:AA115"/>
    <mergeCell ref="A116:C116"/>
    <mergeCell ref="D116:K116"/>
    <mergeCell ref="L116:S116"/>
    <mergeCell ref="T116:AA116"/>
    <mergeCell ref="AB115:AE115"/>
    <mergeCell ref="AF115:AI115"/>
    <mergeCell ref="AJ115:AM115"/>
    <mergeCell ref="BH115:BN115"/>
    <mergeCell ref="BO115:BU115"/>
    <mergeCell ref="AB116:AE116"/>
    <mergeCell ref="AF116:AI116"/>
    <mergeCell ref="AJ116:AM116"/>
    <mergeCell ref="AN116:AS116"/>
    <mergeCell ref="AT116:AW116"/>
    <mergeCell ref="AX116:BC116"/>
    <mergeCell ref="BD116:BG116"/>
    <mergeCell ref="AN115:AS115"/>
    <mergeCell ref="AT115:AW115"/>
    <mergeCell ref="AX115:BC115"/>
    <mergeCell ref="BH116:BN116"/>
    <mergeCell ref="L112:S112"/>
    <mergeCell ref="AF114:AI114"/>
    <mergeCell ref="AJ114:AM114"/>
    <mergeCell ref="AN114:AS114"/>
    <mergeCell ref="AT114:AW114"/>
    <mergeCell ref="AX114:BC114"/>
    <mergeCell ref="BD115:BG115"/>
    <mergeCell ref="A113:C113"/>
    <mergeCell ref="D113:K113"/>
    <mergeCell ref="L113:S113"/>
    <mergeCell ref="T113:AA113"/>
    <mergeCell ref="A114:C114"/>
    <mergeCell ref="D114:K114"/>
    <mergeCell ref="L114:S114"/>
    <mergeCell ref="T114:AA114"/>
    <mergeCell ref="AB114:AE114"/>
    <mergeCell ref="AB113:AE113"/>
    <mergeCell ref="AF113:AI113"/>
    <mergeCell ref="AJ113:AM113"/>
    <mergeCell ref="AN113:AS113"/>
    <mergeCell ref="AT113:AW113"/>
    <mergeCell ref="AX113:BC113"/>
    <mergeCell ref="A115:C115"/>
    <mergeCell ref="D115:K115"/>
    <mergeCell ref="A110:K110"/>
    <mergeCell ref="A111:C112"/>
    <mergeCell ref="D111:S111"/>
    <mergeCell ref="T111:AA112"/>
    <mergeCell ref="AB111:AI111"/>
    <mergeCell ref="AB112:AE112"/>
    <mergeCell ref="A108:K108"/>
    <mergeCell ref="AV109:BB109"/>
    <mergeCell ref="BC109:BG109"/>
    <mergeCell ref="A109:K109"/>
    <mergeCell ref="L109:AE109"/>
    <mergeCell ref="AN109:AU109"/>
    <mergeCell ref="L108:AU108"/>
    <mergeCell ref="AV108:BB108"/>
    <mergeCell ref="BC108:BG108"/>
    <mergeCell ref="L110:O110"/>
    <mergeCell ref="AF112:AI112"/>
    <mergeCell ref="AN112:AS112"/>
    <mergeCell ref="AT112:AW112"/>
    <mergeCell ref="AJ111:AM112"/>
    <mergeCell ref="AN111:BG111"/>
    <mergeCell ref="AX112:BC112"/>
    <mergeCell ref="BD112:BG112"/>
    <mergeCell ref="D112:K112"/>
    <mergeCell ref="BW101:BY103"/>
    <mergeCell ref="A102:C102"/>
    <mergeCell ref="D102:G102"/>
    <mergeCell ref="H102:J102"/>
    <mergeCell ref="K102:L102"/>
    <mergeCell ref="M102:BD102"/>
    <mergeCell ref="BE102:BF102"/>
    <mergeCell ref="BG102:BU102"/>
    <mergeCell ref="A107:K107"/>
    <mergeCell ref="L107:AM107"/>
    <mergeCell ref="A101:BM101"/>
    <mergeCell ref="BN104:BR104"/>
    <mergeCell ref="AC105:AF105"/>
    <mergeCell ref="AG105:AJ105"/>
    <mergeCell ref="AN107:AW107"/>
    <mergeCell ref="AX107:BQ107"/>
    <mergeCell ref="BR107:BU107"/>
    <mergeCell ref="AU57:AX57"/>
    <mergeCell ref="BD57:BG57"/>
    <mergeCell ref="AU52:AX52"/>
    <mergeCell ref="BD52:BG52"/>
    <mergeCell ref="AU53:AX53"/>
    <mergeCell ref="BD53:BG53"/>
    <mergeCell ref="AU54:AX54"/>
    <mergeCell ref="L35:AA35"/>
    <mergeCell ref="AB35:AI35"/>
    <mergeCell ref="R41:T41"/>
    <mergeCell ref="U41:W41"/>
    <mergeCell ref="L41:N41"/>
    <mergeCell ref="O41:Q41"/>
    <mergeCell ref="BD54:BG54"/>
    <mergeCell ref="BD55:BG55"/>
    <mergeCell ref="AU56:AX56"/>
    <mergeCell ref="BD56:BG56"/>
    <mergeCell ref="AJ34:AM34"/>
    <mergeCell ref="AN34:AS34"/>
    <mergeCell ref="AT34:AW34"/>
    <mergeCell ref="AX33:BC33"/>
    <mergeCell ref="A39:BU39"/>
    <mergeCell ref="B41:E41"/>
    <mergeCell ref="F41:H41"/>
    <mergeCell ref="A36:BU36"/>
    <mergeCell ref="A37:S37"/>
    <mergeCell ref="T37:AK37"/>
    <mergeCell ref="AL37:BU37"/>
    <mergeCell ref="A38:BU38"/>
    <mergeCell ref="A35:K35"/>
    <mergeCell ref="A34:C34"/>
    <mergeCell ref="D34:K34"/>
    <mergeCell ref="L34:S34"/>
    <mergeCell ref="T34:AA34"/>
    <mergeCell ref="AB34:AE34"/>
    <mergeCell ref="AF34:AI34"/>
    <mergeCell ref="BD33:BG33"/>
    <mergeCell ref="I41:K41"/>
    <mergeCell ref="A33:C33"/>
    <mergeCell ref="D33:K33"/>
    <mergeCell ref="L33:S33"/>
    <mergeCell ref="A32:C32"/>
    <mergeCell ref="D32:K32"/>
    <mergeCell ref="L32:S32"/>
    <mergeCell ref="T32:AA32"/>
    <mergeCell ref="AB32:AE32"/>
    <mergeCell ref="AF32:AI32"/>
    <mergeCell ref="AJ32:AM32"/>
    <mergeCell ref="AN32:AS32"/>
    <mergeCell ref="AT32:AW32"/>
    <mergeCell ref="T33:AA33"/>
    <mergeCell ref="AB33:AE33"/>
    <mergeCell ref="AF33:AI33"/>
    <mergeCell ref="AJ33:AM33"/>
    <mergeCell ref="AN33:AS33"/>
    <mergeCell ref="AT33:AW33"/>
    <mergeCell ref="AB31:AE31"/>
    <mergeCell ref="AF31:AI31"/>
    <mergeCell ref="AJ31:AM31"/>
    <mergeCell ref="AN31:AS31"/>
    <mergeCell ref="AT31:AW31"/>
    <mergeCell ref="A30:C30"/>
    <mergeCell ref="D30:K30"/>
    <mergeCell ref="L30:S30"/>
    <mergeCell ref="T30:AA30"/>
    <mergeCell ref="A31:C31"/>
    <mergeCell ref="D31:K31"/>
    <mergeCell ref="L31:S31"/>
    <mergeCell ref="T31:AA31"/>
    <mergeCell ref="BD30:BG30"/>
    <mergeCell ref="AB30:AE30"/>
    <mergeCell ref="AF30:AI30"/>
    <mergeCell ref="AJ30:AM30"/>
    <mergeCell ref="AN30:AS30"/>
    <mergeCell ref="AT30:AW30"/>
    <mergeCell ref="AX30:BC30"/>
    <mergeCell ref="AX31:BC31"/>
    <mergeCell ref="AB29:AE29"/>
    <mergeCell ref="AF29:AI29"/>
    <mergeCell ref="AJ29:AM29"/>
    <mergeCell ref="AN29:AS29"/>
    <mergeCell ref="AT29:AW29"/>
    <mergeCell ref="AX29:BC29"/>
    <mergeCell ref="BD29:BG29"/>
    <mergeCell ref="A28:C28"/>
    <mergeCell ref="D28:K28"/>
    <mergeCell ref="L28:S28"/>
    <mergeCell ref="T28:AA28"/>
    <mergeCell ref="A29:C29"/>
    <mergeCell ref="D29:K29"/>
    <mergeCell ref="L29:S29"/>
    <mergeCell ref="T29:AA29"/>
    <mergeCell ref="BD28:BG28"/>
    <mergeCell ref="AB28:AE28"/>
    <mergeCell ref="AF28:AI28"/>
    <mergeCell ref="AJ28:AM28"/>
    <mergeCell ref="AN28:AS28"/>
    <mergeCell ref="AT28:AW28"/>
    <mergeCell ref="AX28:BC28"/>
    <mergeCell ref="AB27:AE27"/>
    <mergeCell ref="AF27:AI27"/>
    <mergeCell ref="AJ27:AM27"/>
    <mergeCell ref="AN27:AS27"/>
    <mergeCell ref="AT27:AW27"/>
    <mergeCell ref="AX27:BC27"/>
    <mergeCell ref="A26:C26"/>
    <mergeCell ref="D26:K26"/>
    <mergeCell ref="L26:S26"/>
    <mergeCell ref="T26:AA26"/>
    <mergeCell ref="A27:C27"/>
    <mergeCell ref="D27:K27"/>
    <mergeCell ref="L27:S27"/>
    <mergeCell ref="T27:AA27"/>
    <mergeCell ref="AB26:AE26"/>
    <mergeCell ref="AF26:AI26"/>
    <mergeCell ref="AJ26:AM26"/>
    <mergeCell ref="AN26:AS26"/>
    <mergeCell ref="AT26:AW26"/>
    <mergeCell ref="AX26:BC26"/>
    <mergeCell ref="AB25:AE25"/>
    <mergeCell ref="AF25:AI25"/>
    <mergeCell ref="AJ25:AM25"/>
    <mergeCell ref="AN25:AS25"/>
    <mergeCell ref="AT25:AW25"/>
    <mergeCell ref="AX25:BC25"/>
    <mergeCell ref="BD25:BG25"/>
    <mergeCell ref="A24:C24"/>
    <mergeCell ref="D24:K24"/>
    <mergeCell ref="L24:S24"/>
    <mergeCell ref="T24:AA24"/>
    <mergeCell ref="A25:C25"/>
    <mergeCell ref="D25:K25"/>
    <mergeCell ref="L25:S25"/>
    <mergeCell ref="T25:AA25"/>
    <mergeCell ref="BD24:BG24"/>
    <mergeCell ref="AB24:AE24"/>
    <mergeCell ref="AF24:AI24"/>
    <mergeCell ref="AJ24:AM24"/>
    <mergeCell ref="AN24:AS24"/>
    <mergeCell ref="AT24:AW24"/>
    <mergeCell ref="AX24:BC24"/>
    <mergeCell ref="AB23:AE23"/>
    <mergeCell ref="AF23:AI23"/>
    <mergeCell ref="AJ23:AM23"/>
    <mergeCell ref="AN23:AS23"/>
    <mergeCell ref="AT23:AW23"/>
    <mergeCell ref="AX23:BC23"/>
    <mergeCell ref="BD23:BG23"/>
    <mergeCell ref="A22:C22"/>
    <mergeCell ref="D22:K22"/>
    <mergeCell ref="L22:S22"/>
    <mergeCell ref="T22:AA22"/>
    <mergeCell ref="A23:C23"/>
    <mergeCell ref="D23:K23"/>
    <mergeCell ref="L23:S23"/>
    <mergeCell ref="T23:AA23"/>
    <mergeCell ref="BD22:BG22"/>
    <mergeCell ref="AB22:AE22"/>
    <mergeCell ref="AF22:AI22"/>
    <mergeCell ref="AJ22:AM22"/>
    <mergeCell ref="AN22:AS22"/>
    <mergeCell ref="AT22:AW22"/>
    <mergeCell ref="AX22:BC22"/>
    <mergeCell ref="AB21:AE21"/>
    <mergeCell ref="AF21:AI21"/>
    <mergeCell ref="AJ21:AM21"/>
    <mergeCell ref="AN21:AS21"/>
    <mergeCell ref="AT21:AW21"/>
    <mergeCell ref="AX21:BC21"/>
    <mergeCell ref="BD21:BG21"/>
    <mergeCell ref="A20:C20"/>
    <mergeCell ref="D20:K20"/>
    <mergeCell ref="L20:S20"/>
    <mergeCell ref="T20:AA20"/>
    <mergeCell ref="A21:C21"/>
    <mergeCell ref="D21:K21"/>
    <mergeCell ref="L21:S21"/>
    <mergeCell ref="T21:AA21"/>
    <mergeCell ref="BD20:BG20"/>
    <mergeCell ref="AB20:AE20"/>
    <mergeCell ref="AF20:AI20"/>
    <mergeCell ref="AJ20:AM20"/>
    <mergeCell ref="AN20:AS20"/>
    <mergeCell ref="AT20:AW20"/>
    <mergeCell ref="AX20:BC20"/>
    <mergeCell ref="AB19:AE19"/>
    <mergeCell ref="AF19:AI19"/>
    <mergeCell ref="AJ19:AM19"/>
    <mergeCell ref="AN19:AS19"/>
    <mergeCell ref="AT19:AW19"/>
    <mergeCell ref="AX19:BC19"/>
    <mergeCell ref="BD19:BG19"/>
    <mergeCell ref="A18:C18"/>
    <mergeCell ref="D18:K18"/>
    <mergeCell ref="L18:S18"/>
    <mergeCell ref="T18:AA18"/>
    <mergeCell ref="A19:C19"/>
    <mergeCell ref="D19:K19"/>
    <mergeCell ref="L19:S19"/>
    <mergeCell ref="T19:AA19"/>
    <mergeCell ref="BD18:BG18"/>
    <mergeCell ref="AB18:AE18"/>
    <mergeCell ref="AF18:AI18"/>
    <mergeCell ref="AJ18:AM18"/>
    <mergeCell ref="AN18:AS18"/>
    <mergeCell ref="AT18:AW18"/>
    <mergeCell ref="AX18:BC18"/>
    <mergeCell ref="AB17:AE17"/>
    <mergeCell ref="AF17:AI17"/>
    <mergeCell ref="AJ17:AM17"/>
    <mergeCell ref="AN17:AS17"/>
    <mergeCell ref="AT17:AW17"/>
    <mergeCell ref="AX17:BC17"/>
    <mergeCell ref="BD17:BG17"/>
    <mergeCell ref="A16:C16"/>
    <mergeCell ref="D16:K16"/>
    <mergeCell ref="L16:S16"/>
    <mergeCell ref="T16:AA16"/>
    <mergeCell ref="A17:C17"/>
    <mergeCell ref="D17:K17"/>
    <mergeCell ref="L17:S17"/>
    <mergeCell ref="T17:AA17"/>
    <mergeCell ref="AB16:AE16"/>
    <mergeCell ref="AF16:AI16"/>
    <mergeCell ref="AJ16:AM16"/>
    <mergeCell ref="AN16:AS16"/>
    <mergeCell ref="AT16:AW16"/>
    <mergeCell ref="AX16:BC16"/>
    <mergeCell ref="BD16:BG16"/>
    <mergeCell ref="A14:C14"/>
    <mergeCell ref="D14:K14"/>
    <mergeCell ref="L14:S14"/>
    <mergeCell ref="T14:AA14"/>
    <mergeCell ref="A15:C15"/>
    <mergeCell ref="D15:K15"/>
    <mergeCell ref="L15:S15"/>
    <mergeCell ref="T15:AA15"/>
    <mergeCell ref="BD14:BG14"/>
    <mergeCell ref="AB14:AE14"/>
    <mergeCell ref="AF14:AI14"/>
    <mergeCell ref="AJ14:AM14"/>
    <mergeCell ref="AN14:AS14"/>
    <mergeCell ref="AT14:AW14"/>
    <mergeCell ref="AX14:BC14"/>
    <mergeCell ref="BO11:BU12"/>
    <mergeCell ref="BH13:BN13"/>
    <mergeCell ref="BO13:BU13"/>
    <mergeCell ref="AB15:AE15"/>
    <mergeCell ref="AF15:AI15"/>
    <mergeCell ref="AJ15:AM15"/>
    <mergeCell ref="AN15:AS15"/>
    <mergeCell ref="AT15:AW15"/>
    <mergeCell ref="AX15:BC15"/>
    <mergeCell ref="BD15:BG15"/>
    <mergeCell ref="BD13:BG13"/>
    <mergeCell ref="AN12:AS12"/>
    <mergeCell ref="AT12:AW12"/>
    <mergeCell ref="AJ11:AM12"/>
    <mergeCell ref="AN11:BG11"/>
    <mergeCell ref="AX12:BC12"/>
    <mergeCell ref="BD12:BG12"/>
    <mergeCell ref="AJ13:AM13"/>
    <mergeCell ref="BH11:BN12"/>
    <mergeCell ref="BH14:BN14"/>
    <mergeCell ref="BO14:BU14"/>
    <mergeCell ref="BH15:BN15"/>
    <mergeCell ref="BO15:BU15"/>
    <mergeCell ref="D12:K12"/>
    <mergeCell ref="L12:S12"/>
    <mergeCell ref="AT13:AW13"/>
    <mergeCell ref="AX13:BC13"/>
    <mergeCell ref="A13:C13"/>
    <mergeCell ref="D13:K13"/>
    <mergeCell ref="L13:S13"/>
    <mergeCell ref="T13:AA13"/>
    <mergeCell ref="A11:C12"/>
    <mergeCell ref="D11:S11"/>
    <mergeCell ref="T11:AA12"/>
    <mergeCell ref="L9:AE9"/>
    <mergeCell ref="AF9:AM9"/>
    <mergeCell ref="A8:K8"/>
    <mergeCell ref="A9:K9"/>
    <mergeCell ref="AN9:AU9"/>
    <mergeCell ref="A10:K10"/>
    <mergeCell ref="L10:O10"/>
    <mergeCell ref="P10:W10"/>
    <mergeCell ref="X10:Z10"/>
    <mergeCell ref="AA10:AD10"/>
    <mergeCell ref="AE10:AL10"/>
    <mergeCell ref="AM10:AO10"/>
    <mergeCell ref="AV9:BB9"/>
    <mergeCell ref="BC9:BG9"/>
    <mergeCell ref="BH9:BI9"/>
    <mergeCell ref="BJ9:BN9"/>
    <mergeCell ref="BO9:BP9"/>
    <mergeCell ref="AP10:AS10"/>
    <mergeCell ref="AT10:BA10"/>
    <mergeCell ref="BB10:BD10"/>
    <mergeCell ref="BE10:BJ10"/>
    <mergeCell ref="BK10:BR10"/>
    <mergeCell ref="AC4:AF4"/>
    <mergeCell ref="AG4:AJ4"/>
    <mergeCell ref="BN4:BR4"/>
    <mergeCell ref="AC5:AF5"/>
    <mergeCell ref="AG5:AJ5"/>
    <mergeCell ref="AN7:AW7"/>
    <mergeCell ref="AX7:BQ7"/>
    <mergeCell ref="BR7:BU7"/>
    <mergeCell ref="A7:K7"/>
    <mergeCell ref="L7:AM7"/>
    <mergeCell ref="A1:BM1"/>
    <mergeCell ref="BW1:BY3"/>
    <mergeCell ref="A2:C2"/>
    <mergeCell ref="D2:G2"/>
    <mergeCell ref="H2:J2"/>
    <mergeCell ref="K2:L2"/>
    <mergeCell ref="M2:BD2"/>
    <mergeCell ref="BE2:BF2"/>
    <mergeCell ref="BQ9:BU9"/>
    <mergeCell ref="BG2:BU2"/>
    <mergeCell ref="BC8:BG8"/>
    <mergeCell ref="BH8:BI8"/>
    <mergeCell ref="BJ8:BN8"/>
    <mergeCell ref="BO8:BP8"/>
    <mergeCell ref="BQ8:BU8"/>
    <mergeCell ref="L8:AU8"/>
    <mergeCell ref="AV8:BB8"/>
    <mergeCell ref="U5:W5"/>
    <mergeCell ref="B5:E5"/>
    <mergeCell ref="F5:H5"/>
    <mergeCell ref="I5:K5"/>
    <mergeCell ref="L5:N5"/>
    <mergeCell ref="O5:Q5"/>
    <mergeCell ref="R5:T5"/>
    <mergeCell ref="BW16:BY19"/>
    <mergeCell ref="AU50:AX50"/>
    <mergeCell ref="BD50:BG50"/>
    <mergeCell ref="AU51:AX51"/>
    <mergeCell ref="BD51:BG51"/>
    <mergeCell ref="BD26:BG26"/>
    <mergeCell ref="BD27:BG27"/>
    <mergeCell ref="BW20:BY23"/>
    <mergeCell ref="BW38:BY39"/>
    <mergeCell ref="BO43:BR44"/>
    <mergeCell ref="BH35:BU35"/>
    <mergeCell ref="AX32:BC32"/>
    <mergeCell ref="BD32:BG32"/>
    <mergeCell ref="AX34:BC34"/>
    <mergeCell ref="BD34:BG34"/>
    <mergeCell ref="BH19:BN19"/>
    <mergeCell ref="BO19:BU19"/>
    <mergeCell ref="BH20:BN20"/>
    <mergeCell ref="BO20:BU20"/>
    <mergeCell ref="BD31:BG31"/>
    <mergeCell ref="BH31:BN31"/>
    <mergeCell ref="BO31:BU31"/>
    <mergeCell ref="BH16:BN16"/>
    <mergeCell ref="BO16:BU16"/>
    <mergeCell ref="AU58:AX58"/>
    <mergeCell ref="BD58:BG58"/>
    <mergeCell ref="AU59:AX59"/>
    <mergeCell ref="BD59:BG59"/>
    <mergeCell ref="AU60:AX60"/>
    <mergeCell ref="BD60:BG60"/>
    <mergeCell ref="BD64:BG64"/>
    <mergeCell ref="AU65:AX65"/>
    <mergeCell ref="BD65:BG65"/>
    <mergeCell ref="AU66:AX66"/>
    <mergeCell ref="BD66:BG66"/>
    <mergeCell ref="AU61:AX61"/>
    <mergeCell ref="BD61:BG61"/>
    <mergeCell ref="AU62:AX62"/>
    <mergeCell ref="BD62:BG62"/>
    <mergeCell ref="AU63:AX63"/>
    <mergeCell ref="BD72:BG72"/>
    <mergeCell ref="AU67:AX67"/>
    <mergeCell ref="BD67:BG67"/>
    <mergeCell ref="AU68:AX68"/>
    <mergeCell ref="BD68:BG68"/>
    <mergeCell ref="AU69:AX69"/>
    <mergeCell ref="BD69:BG69"/>
    <mergeCell ref="BD63:BG63"/>
    <mergeCell ref="AU70:AX70"/>
    <mergeCell ref="AU80:AX80"/>
    <mergeCell ref="BD80:BG80"/>
    <mergeCell ref="AU87:AX87"/>
    <mergeCell ref="AB11:AI11"/>
    <mergeCell ref="AB12:AE12"/>
    <mergeCell ref="AF12:AI12"/>
    <mergeCell ref="AB13:AE13"/>
    <mergeCell ref="AF13:AI13"/>
    <mergeCell ref="AU73:AX73"/>
    <mergeCell ref="AU64:AX64"/>
    <mergeCell ref="AU55:AX55"/>
    <mergeCell ref="AN13:AS13"/>
    <mergeCell ref="AU81:AX81"/>
    <mergeCell ref="BD81:BG81"/>
    <mergeCell ref="AU83:AX83"/>
    <mergeCell ref="AU78:AX78"/>
    <mergeCell ref="BD78:BG78"/>
    <mergeCell ref="BD83:BG83"/>
    <mergeCell ref="AJ35:AW35"/>
    <mergeCell ref="AX35:BG35"/>
    <mergeCell ref="BD70:BG70"/>
    <mergeCell ref="AU71:AX71"/>
    <mergeCell ref="BD71:BG71"/>
    <mergeCell ref="AU72:AX72"/>
    <mergeCell ref="BS10:BU10"/>
    <mergeCell ref="AU88:AX88"/>
    <mergeCell ref="BD88:BG88"/>
    <mergeCell ref="AU89:AX89"/>
    <mergeCell ref="BD89:BG89"/>
    <mergeCell ref="AU85:AX85"/>
    <mergeCell ref="BD85:BG85"/>
    <mergeCell ref="AU86:AX86"/>
    <mergeCell ref="BW117:BY120"/>
    <mergeCell ref="AT110:BA110"/>
    <mergeCell ref="BB110:BD110"/>
    <mergeCell ref="BE110:BJ110"/>
    <mergeCell ref="BK110:BR110"/>
    <mergeCell ref="BS110:BU110"/>
    <mergeCell ref="BD113:BG113"/>
    <mergeCell ref="BD114:BG114"/>
    <mergeCell ref="BD87:BG87"/>
    <mergeCell ref="AU90:AX90"/>
    <mergeCell ref="AC43:BN44"/>
    <mergeCell ref="AA110:AD110"/>
    <mergeCell ref="AE110:AL110"/>
    <mergeCell ref="AC104:AF104"/>
    <mergeCell ref="AU79:AX79"/>
    <mergeCell ref="BD79:BG79"/>
    <mergeCell ref="AU82:AX82"/>
    <mergeCell ref="BD82:BG82"/>
    <mergeCell ref="AM110:AO110"/>
    <mergeCell ref="AP110:AS110"/>
    <mergeCell ref="BD86:BG86"/>
    <mergeCell ref="BD90:BG90"/>
    <mergeCell ref="P110:W110"/>
    <mergeCell ref="X110:Z110"/>
    <mergeCell ref="AG104:AJ104"/>
    <mergeCell ref="AF109:AM109"/>
    <mergeCell ref="AU84:AX84"/>
    <mergeCell ref="BD84:BG84"/>
    <mergeCell ref="AU76:AX76"/>
    <mergeCell ref="BD76:BG76"/>
    <mergeCell ref="AU77:AX77"/>
    <mergeCell ref="BD77:BG77"/>
    <mergeCell ref="BD73:BG73"/>
    <mergeCell ref="AU74:AX74"/>
    <mergeCell ref="BD74:BG74"/>
    <mergeCell ref="AU75:AX75"/>
    <mergeCell ref="BD75:BG75"/>
    <mergeCell ref="BH17:BN17"/>
    <mergeCell ref="BO17:BU17"/>
    <mergeCell ref="BH18:BN18"/>
    <mergeCell ref="BO18:BU18"/>
    <mergeCell ref="BH21:BN21"/>
    <mergeCell ref="BO21:BU21"/>
    <mergeCell ref="BH22:BN22"/>
    <mergeCell ref="BO22:BU22"/>
    <mergeCell ref="BH23:BN23"/>
    <mergeCell ref="BO23:BU23"/>
    <mergeCell ref="BH24:BN24"/>
    <mergeCell ref="BO24:BU24"/>
    <mergeCell ref="BH25:BN25"/>
    <mergeCell ref="BO25:BU25"/>
    <mergeCell ref="BH26:BN26"/>
    <mergeCell ref="BO26:BU26"/>
    <mergeCell ref="BH27:BN27"/>
    <mergeCell ref="BO27:BU27"/>
    <mergeCell ref="BH28:BN28"/>
    <mergeCell ref="BO28:BU28"/>
    <mergeCell ref="BH29:BN29"/>
    <mergeCell ref="BO29:BU29"/>
    <mergeCell ref="BH30:BN30"/>
    <mergeCell ref="BO30:BU30"/>
    <mergeCell ref="BH32:BN32"/>
    <mergeCell ref="BO32:BU32"/>
    <mergeCell ref="BH33:BN33"/>
    <mergeCell ref="BO33:BU33"/>
    <mergeCell ref="BH34:BN34"/>
    <mergeCell ref="BO34:BU34"/>
    <mergeCell ref="BH113:BN113"/>
    <mergeCell ref="BO113:BU113"/>
    <mergeCell ref="BH114:BN114"/>
    <mergeCell ref="BO114:BU114"/>
    <mergeCell ref="BO109:BP109"/>
    <mergeCell ref="BQ109:BU109"/>
    <mergeCell ref="BH109:BI109"/>
    <mergeCell ref="BJ109:BN109"/>
    <mergeCell ref="BQ108:BU108"/>
    <mergeCell ref="BH108:BI108"/>
    <mergeCell ref="BJ108:BN108"/>
    <mergeCell ref="BO108:BP108"/>
    <mergeCell ref="BH111:BN112"/>
    <mergeCell ref="BO111:BU112"/>
    <mergeCell ref="BH125:BN125"/>
    <mergeCell ref="BO125:BU125"/>
    <mergeCell ref="BO116:BU116"/>
    <mergeCell ref="BH117:BN117"/>
    <mergeCell ref="BO117:BU117"/>
    <mergeCell ref="BH118:BN118"/>
    <mergeCell ref="BO118:BU118"/>
    <mergeCell ref="BH119:BN119"/>
    <mergeCell ref="BO119:BU119"/>
    <mergeCell ref="BH120:BN120"/>
    <mergeCell ref="BO120:BU120"/>
    <mergeCell ref="BH121:BN121"/>
    <mergeCell ref="BO121:BU121"/>
    <mergeCell ref="BH122:BN122"/>
    <mergeCell ref="BO122:BU122"/>
    <mergeCell ref="BH123:BN123"/>
    <mergeCell ref="BO123:BU123"/>
    <mergeCell ref="BH124:BN124"/>
    <mergeCell ref="BO124:BU124"/>
    <mergeCell ref="BH126:BN126"/>
    <mergeCell ref="BO126:BU126"/>
    <mergeCell ref="BH127:BN127"/>
    <mergeCell ref="BO127:BU127"/>
    <mergeCell ref="BH128:BN128"/>
    <mergeCell ref="BO128:BU128"/>
    <mergeCell ref="BH129:BN129"/>
    <mergeCell ref="BO129:BU129"/>
    <mergeCell ref="BH130:BN130"/>
    <mergeCell ref="BO130:BU130"/>
  </mergeCells>
  <phoneticPr fontId="3"/>
  <dataValidations count="91">
    <dataValidation imeMode="on" allowBlank="1" showInputMessage="1" showErrorMessage="1" sqref="D33:S34 G43:AB44 D133:S134 G143:AH144 AS143:BN144" xr:uid="{3370A9A0-3566-4D70-93A4-D3DC6DAE5253}"/>
    <dataValidation imeMode="halfAlpha" allowBlank="1" showInputMessage="1" showErrorMessage="1" sqref="A13:C32 BO108:BP109 BO8:BP9 A113:C132" xr:uid="{5C060451-6824-4F1A-B767-1662BF82FA53}"/>
    <dataValidation imeMode="hiragana" allowBlank="1" showInputMessage="1" showErrorMessage="1" errorTitle="入力内容は" error="ひらがなでお願いします" promptTitle="入力は" prompt="姓のみを入力してください" sqref="T13:AA32 T113:AA132" xr:uid="{3DC4FEA3-B95B-433D-BDCF-3FEDB1B13E36}"/>
    <dataValidation allowBlank="1" promptTitle="入力は" prompt="姓のみを入力してください" sqref="T33:AA34 T133:AA134" xr:uid="{9E9E01E2-4EA6-4875-9D8E-7FF4A61ED277}"/>
    <dataValidation type="list" imeMode="halfAlpha" allowBlank="1" showInputMessage="1" showErrorMessage="1" promptTitle="入力は" prompt="種目を選択しなければ出来ません" sqref="BD13:BG13" xr:uid="{BA7B327A-1C84-4C0B-AD16-7424CBC29DEA}">
      <formula1>INDIRECT($AX$13)</formula1>
    </dataValidation>
    <dataValidation imeMode="hiragana" allowBlank="1" showInputMessage="1" showErrorMessage="1" sqref="AM110 D113:S132 L7:L8 X110 D13:S32 L9:AF9 AX7:BQ7 L107:L108 X10 AM10 AX107:BQ107 L109:AF109 BB10 BS10 BB110 BS110" xr:uid="{E049EDD9-2A6E-4865-82F7-8DE07420854C}"/>
    <dataValidation type="list" imeMode="halfAlpha" allowBlank="1" showInputMessage="1" showErrorMessage="1" promptTitle="入力は" prompt="種目を選択しなければ出来ません" sqref="BD15:BG15" xr:uid="{759CB85C-3136-47E0-AE49-DF5237AD22FC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F0851C96-7349-4246-85DD-E6DB89BEC654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B91EBFA0-E247-43B0-AD1C-FFB3AF271058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D8006F23-91D1-4BDA-93C6-A0F31496E35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5F8DC361-E14D-474A-88FA-44885786FD29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5CA7FA17-965A-4D35-9FE4-BAE0F9AE4AE3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D31FB0-7745-4BC5-8305-0A5EE744D074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1EB57CEF-E72E-4CF7-A8AB-FF0851882CF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E20C9959-1A8E-45FE-BF33-01E4A847BB2F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F6D0503-CD2B-4F28-86E1-AECEFDEE552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9B107A3F-B3A5-46DB-8A94-5093ECCE3634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96F26705-1293-47B2-82D3-F3D02D662592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41787D95-1462-49AD-8A1E-67BB6D46BEE6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F2D1007C-8539-42B1-8152-9561C1C193FA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DF31C35A-D644-479B-A252-D5BA585D312F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4BD9E56-2784-43C4-A9BB-154F4D27E70D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67DC1D3-6A39-4B3D-91E3-354B6CD9CCB9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165FB71F-5D5C-4B51-863C-4CE0B53207F2}">
      <formula1>INDIRECT($AX$27)</formula1>
    </dataValidation>
    <dataValidation imeMode="off" allowBlank="1" showInputMessage="1" showErrorMessage="1" sqref="AN109:AU109 BC108:BG109 F41:H41 L41:N41 R41:T41 F141:H141 L141:N141 R141:T141 BJ108:BN109 BQ108:BU109 AN9:AU9 BC8:BG9 BJ8:BN9 BQ8:BU9 F5:H5 L5:N5 R5:T5" xr:uid="{609FB1C1-F964-46ED-96DF-18254107C114}"/>
    <dataValidation type="list" allowBlank="1" showInputMessage="1" showErrorMessage="1" promptTitle="入力は" prompt="種目を選択しなければ出来ません" sqref="AT13:AW13" xr:uid="{3F9EFCA4-BEAB-4161-9831-16B691FC0B87}">
      <formula1>INDIRECT($AN$13)</formula1>
    </dataValidation>
    <dataValidation type="list" allowBlank="1" showInputMessage="1" showErrorMessage="1" promptTitle="入力は" prompt="種目を選択しなければ出来ません" sqref="AT14:AW14" xr:uid="{B9A2C7B2-0BA7-44CC-A8AD-ED6EB1AB7224}">
      <formula1>INDIRECT($AN$14)</formula1>
    </dataValidation>
    <dataValidation type="list" allowBlank="1" showInputMessage="1" showErrorMessage="1" promptTitle="入力は" prompt="種目を選択しなければ出来ません" sqref="AT15:AW15" xr:uid="{804BF214-70AD-4A3F-A8CE-598A3F6E2A5F}">
      <formula1>INDIRECT($AN$15)</formula1>
    </dataValidation>
    <dataValidation type="list" allowBlank="1" showInputMessage="1" showErrorMessage="1" promptTitle="入力は" prompt="種目を選択しなければ出来ません" sqref="AT16:AW16" xr:uid="{325413CC-AE50-449C-8615-BE9D2B38EEFC}">
      <formula1>INDIRECT($AN$16)</formula1>
    </dataValidation>
    <dataValidation type="list" allowBlank="1" showInputMessage="1" showErrorMessage="1" promptTitle="入力は" prompt="種目を選択しなければ出来ません" sqref="AT17:AW17" xr:uid="{0E15EFE1-119B-4D39-84C9-AE256CE5B0F4}">
      <formula1>INDIRECT($AN$17)</formula1>
    </dataValidation>
    <dataValidation type="list" allowBlank="1" showInputMessage="1" showErrorMessage="1" promptTitle="入力は" prompt="種目を選択しなければ出来ません" sqref="AT18:AW18" xr:uid="{8B8C367D-625D-40A3-8DDB-8B1B3DA125F4}">
      <formula1>INDIRECT($AN$18)</formula1>
    </dataValidation>
    <dataValidation type="list" allowBlank="1" showInputMessage="1" showErrorMessage="1" promptTitle="入力は" prompt="種目を選択しなければ出来ません" sqref="AT19:AW19" xr:uid="{918E39DA-2E03-4EEF-80CE-A23ED220004C}">
      <formula1>INDIRECT($AN$19)</formula1>
    </dataValidation>
    <dataValidation type="list" allowBlank="1" showInputMessage="1" showErrorMessage="1" promptTitle="入力は" prompt="種目を選択しなければ出来ません" sqref="AT20:AW20" xr:uid="{87461D93-0670-4673-817B-B7C726B4DD6C}">
      <formula1>INDIRECT($AN$20)</formula1>
    </dataValidation>
    <dataValidation type="list" allowBlank="1" showInputMessage="1" showErrorMessage="1" promptTitle="入力は" prompt="種目を選択しなければ出来ません" sqref="AT21:AW21" xr:uid="{CC5D26B1-731F-4162-9914-7A82AC0BE0E4}">
      <formula1>INDIRECT($AN$21)</formula1>
    </dataValidation>
    <dataValidation type="list" allowBlank="1" showInputMessage="1" showErrorMessage="1" promptTitle="入力は" prompt="種目を選択しなければ出来ません" sqref="AT22:AW22" xr:uid="{074DC9BA-867C-4EEC-8152-7A93BBDB3BBE}">
      <formula1>INDIRECT($AN$22)</formula1>
    </dataValidation>
    <dataValidation type="list" allowBlank="1" showInputMessage="1" showErrorMessage="1" promptTitle="入力は" prompt="種目を選択しなければ出来ません" sqref="AT23:AW23" xr:uid="{67113BAA-1374-46D2-A82B-93EB08D9C038}">
      <formula1>INDIRECT($AN$23)</formula1>
    </dataValidation>
    <dataValidation type="list" allowBlank="1" showInputMessage="1" showErrorMessage="1" promptTitle="入力は" prompt="種目を選択しなければ出来ません" sqref="AT24:AW24" xr:uid="{382FB239-D602-4FC9-9885-99EEBD281D70}">
      <formula1>INDIRECT($AN$24)</formula1>
    </dataValidation>
    <dataValidation type="list" allowBlank="1" showInputMessage="1" showErrorMessage="1" promptTitle="入力は" prompt="種目を選択しなければ出来ません" sqref="AT25:AW25" xr:uid="{1D619903-8ACE-489B-BDFE-2F983B933BC5}">
      <formula1>INDIRECT($AN$25)</formula1>
    </dataValidation>
    <dataValidation type="list" allowBlank="1" showInputMessage="1" showErrorMessage="1" promptTitle="入力は" prompt="種目を選択しなければ出来ません" sqref="AT26:AW26" xr:uid="{417A75C3-D604-48D4-B71F-60A73EBE448B}">
      <formula1>INDIRECT($AN$26)</formula1>
    </dataValidation>
    <dataValidation type="list" allowBlank="1" showInputMessage="1" showErrorMessage="1" promptTitle="入力は" prompt="種目を選択しなければ出来ません" sqref="AT27:AW27" xr:uid="{0DBD17A9-631A-4FBB-9AD7-302FEB214C4F}">
      <formula1>INDIRECT($AN$27)</formula1>
    </dataValidation>
    <dataValidation type="list" allowBlank="1" showInputMessage="1" showErrorMessage="1" promptTitle="入力は" prompt="種目を選択しなければ出来ません" sqref="AT28:AW28" xr:uid="{856A2BC6-F32E-49BA-9D00-B1740D6D3B5C}">
      <formula1>INDIRECT($AN$28)</formula1>
    </dataValidation>
    <dataValidation type="list" allowBlank="1" showInputMessage="1" showErrorMessage="1" promptTitle="入力は" prompt="種目を選択しなければ出来ません" sqref="AT29:AW29" xr:uid="{17BB60F2-FFAC-4C91-BF29-5D7F32B39BB1}">
      <formula1>INDIRECT($AN$29)</formula1>
    </dataValidation>
    <dataValidation type="list" allowBlank="1" showInputMessage="1" showErrorMessage="1" promptTitle="入力は" prompt="種目を選択しなければ出来ません" sqref="AT30:AW30" xr:uid="{4599144A-7E23-4D51-A570-BE08B6FFF1CA}">
      <formula1>INDIRECT($AN$30)</formula1>
    </dataValidation>
    <dataValidation type="list" allowBlank="1" showInputMessage="1" showErrorMessage="1" promptTitle="入力は" prompt="種目を選択しなければ出来ません" sqref="AT31:AW31" xr:uid="{4BBDDE9B-5E46-4CB9-B80D-005DBC719020}">
      <formula1>INDIRECT($AN$31)</formula1>
    </dataValidation>
    <dataValidation type="list" allowBlank="1" showInputMessage="1" showErrorMessage="1" promptTitle="入力は" prompt="種目を選択しなければ出来ません" sqref="AT32:AW32" xr:uid="{5EDFFEDE-D6F6-4C87-9BFE-F8D681A8144B}">
      <formula1>INDIRECT($AN$32)</formula1>
    </dataValidation>
    <dataValidation type="list" imeMode="halfAlpha" allowBlank="1" showInputMessage="1" showErrorMessage="1" promptTitle="入力は" prompt="種目を選択しなければ出来ません" sqref="BD14:BG14" xr:uid="{711427A5-8CD4-4BA9-BBE4-7FB5E9EAB817}">
      <formula1>INDIRECT($AX$14)</formula1>
    </dataValidation>
    <dataValidation type="list" allowBlank="1" showInputMessage="1" showErrorMessage="1" promptTitle="入力は" prompt="種目を選択しなければ出来ません" sqref="AT113:AW113" xr:uid="{67F4904C-317C-4541-A809-431A50C60C39}">
      <formula1>INDIRECT($AN$113)</formula1>
    </dataValidation>
    <dataValidation type="list" allowBlank="1" showInputMessage="1" showErrorMessage="1" promptTitle="入力は" prompt="種目を選択しなければ出来ません" sqref="AT114:AW114" xr:uid="{302A34B0-7C6B-4505-B2ED-0B812D3FA431}">
      <formula1>INDIRECT($AN$114)</formula1>
    </dataValidation>
    <dataValidation type="list" allowBlank="1" showInputMessage="1" showErrorMessage="1" promptTitle="入力は" prompt="種目を選択しなければ出来ません" sqref="AT115:AW115" xr:uid="{1D0EA4B3-5C34-45A1-AA53-46C737639D24}">
      <formula1>INDIRECT($AN$115)</formula1>
    </dataValidation>
    <dataValidation type="list" allowBlank="1" showInputMessage="1" showErrorMessage="1" promptTitle="入力は" prompt="種目を選択しなければ出来ません" sqref="AT116:AW116" xr:uid="{7DE00F0E-361B-45E2-ADC0-F9FE96D575DD}">
      <formula1>INDIRECT($AN$116)</formula1>
    </dataValidation>
    <dataValidation type="list" allowBlank="1" showInputMessage="1" showErrorMessage="1" promptTitle="入力は" prompt="種目を選択しなければ出来ません" sqref="AT117:AW117" xr:uid="{2B12194E-D158-454C-8D9E-2A853D5D82CE}">
      <formula1>INDIRECT($AN$117)</formula1>
    </dataValidation>
    <dataValidation type="list" allowBlank="1" showInputMessage="1" showErrorMessage="1" promptTitle="入力は" prompt="種目を選択しなければ出来ません" sqref="AT118:AW118" xr:uid="{78C0433E-9F76-4C0D-A73C-1973721C2396}">
      <formula1>INDIRECT($AN$118)</formula1>
    </dataValidation>
    <dataValidation type="list" allowBlank="1" showInputMessage="1" showErrorMessage="1" promptTitle="入力は" prompt="種目を選択しなければ出来ません" sqref="AT119:AW119" xr:uid="{EB591DF3-7176-4808-BBAA-6D0ED7A1B6E5}">
      <formula1>INDIRECT($AN$119)</formula1>
    </dataValidation>
    <dataValidation type="list" allowBlank="1" showInputMessage="1" showErrorMessage="1" promptTitle="入力は" prompt="種目を選択しなければ出来ません" sqref="AT120:AW120" xr:uid="{3A561B74-EAA8-4F00-A63C-C9679857CB27}">
      <formula1>INDIRECT($AN$120)</formula1>
    </dataValidation>
    <dataValidation type="list" allowBlank="1" showInputMessage="1" showErrorMessage="1" promptTitle="入力は" prompt="種目を選択しなければ出来ません" sqref="AT121:AW121" xr:uid="{EDA3F878-3E4F-483A-8398-65B59E2ABB04}">
      <formula1>INDIRECT($AN$121)</formula1>
    </dataValidation>
    <dataValidation type="list" allowBlank="1" showInputMessage="1" showErrorMessage="1" promptTitle="入力は" prompt="種目を選択しなければ出来ません" sqref="AT122:AW122" xr:uid="{07942289-313C-4A88-A78A-532C195D1FDE}">
      <formula1>INDIRECT($AN$122)</formula1>
    </dataValidation>
    <dataValidation type="list" allowBlank="1" showInputMessage="1" showErrorMessage="1" promptTitle="入力は" prompt="種目を選択しなければ出来ません" sqref="AT123:AW123" xr:uid="{38EE4E1F-D2B5-4081-B8D6-48FC8CC80639}">
      <formula1>INDIRECT($AN$123)</formula1>
    </dataValidation>
    <dataValidation type="list" allowBlank="1" showInputMessage="1" showErrorMessage="1" promptTitle="入力は" prompt="種目を選択しなければ出来ません" sqref="AT124:AW124" xr:uid="{9ED4C03A-16B8-4A99-B868-05BC39464D60}">
      <formula1>INDIRECT($AN$124)</formula1>
    </dataValidation>
    <dataValidation type="list" allowBlank="1" showInputMessage="1" showErrorMessage="1" promptTitle="入力は" prompt="種目を選択しなければ出来ません" sqref="AT125:AW125" xr:uid="{2B8A1A7F-BEBD-47E5-9CB2-4B96ED2ACAAA}">
      <formula1>INDIRECT($AN$125)</formula1>
    </dataValidation>
    <dataValidation type="list" allowBlank="1" showInputMessage="1" showErrorMessage="1" promptTitle="入力は" prompt="種目を選択しなければ出来ません" sqref="AT126:AW126" xr:uid="{1301361A-3A82-4AC6-9BB2-AC83FC294029}">
      <formula1>INDIRECT($AN$126)</formula1>
    </dataValidation>
    <dataValidation type="list" allowBlank="1" showInputMessage="1" showErrorMessage="1" promptTitle="入力は" prompt="種目を選択しなければ出来ません" sqref="AT127:AW127" xr:uid="{F4EBC34D-2CCE-42F1-8D4E-A14186618DB0}">
      <formula1>INDIRECT($AN$127)</formula1>
    </dataValidation>
    <dataValidation type="list" allowBlank="1" showInputMessage="1" showErrorMessage="1" promptTitle="入力は" prompt="種目を選択しなければ出来ません" sqref="AT128:AW128" xr:uid="{4DF21373-9714-4F59-B75B-86DAAE79EF3A}">
      <formula1>INDIRECT($AN$128)</formula1>
    </dataValidation>
    <dataValidation type="list" allowBlank="1" showInputMessage="1" showErrorMessage="1" promptTitle="入力は" prompt="種目を選択しなければ出来ません" sqref="AT129:AW129" xr:uid="{9434BA85-E7DE-4034-BA04-B444AFB492FA}">
      <formula1>INDIRECT($AN$129)</formula1>
    </dataValidation>
    <dataValidation type="list" allowBlank="1" showInputMessage="1" showErrorMessage="1" promptTitle="入力は" prompt="種目を選択しなければ出来ません" sqref="AT130:AW130" xr:uid="{06AFCA9B-94F5-46D7-B443-A0E2D7605245}">
      <formula1>INDIRECT($AN$130)</formula1>
    </dataValidation>
    <dataValidation type="list" allowBlank="1" showInputMessage="1" showErrorMessage="1" promptTitle="入力は" prompt="種目を選択しなければ出来ません" sqref="AT131:AW131" xr:uid="{BD093E5B-0BC5-4BE3-9A27-D0F4A8EBFC70}">
      <formula1>INDIRECT($AN$131)</formula1>
    </dataValidation>
    <dataValidation type="list" allowBlank="1" showInputMessage="1" showErrorMessage="1" promptTitle="入力は" prompt="種目を選択しなければ出来ません" sqref="AT132:AW132" xr:uid="{DCA821FA-EE07-455F-99BA-8C766BFCFBC6}">
      <formula1>INDIRECT($AN$132)</formula1>
    </dataValidation>
    <dataValidation type="list" imeMode="halfAlpha" allowBlank="1" showInputMessage="1" showErrorMessage="1" promptTitle="入力は" prompt="種目を選択しなければ出来ません" sqref="BD113:BG113" xr:uid="{7C2C60EF-D71C-45B9-8924-820FFB29B052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CCA8BBAD-506B-4003-B29B-9C153C4166FC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76CC145D-0CC7-4C64-AC58-9DB0EA5BEDD7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CCE65DCF-616E-4D7F-A447-0CDC4220D39A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EA04D09-7B44-4759-B98D-D8F9814263CB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BD04184C-7EF4-43C1-84F3-3DB5100D7FC2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E376A20F-B9F4-46AF-A05E-E37AD10055AD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293E5581-C5FA-48C0-8C57-12B14A0D299C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2E940CFD-29AB-4558-AF9C-CAA55D94DD3E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D87F1247-B14B-41E5-B29E-5FEAB8A29635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393BF999-E7A0-4FE4-ABA8-6CE504AB3F9E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C8E55072-03A0-4CD8-A332-557ED0EA82F9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C7C3910D-E4CC-4DD0-B61E-AF2B5A2B69D6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EC424B-3AE1-4DEF-8004-8B53F46AA881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6A33D0E4-46D9-42F9-B0C8-F280C6703167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138B1CBF-DFF0-4EEA-8B15-29C16785DE21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A2F5B67A-6AE4-4622-81F1-68E92F4E9D13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7F14B6C5-2AA7-4E55-9592-1F2DA27F6D9E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D6DAA773-70AB-43BD-AA77-A0AFD33644F8}">
      <formula1>INDIRECT($AX$131)</formula1>
    </dataValidation>
    <dataValidation type="list" imeMode="halfAlpha" allowBlank="1" showInputMessage="1" showErrorMessage="1" promptTitle="入力は" prompt="種目を選択しなければ出来ません" sqref="BD132:BG132" xr:uid="{05104795-00FF-40CB-BA16-FBC9E3B0E0A8}">
      <formula1>INDIRECT($AX$132)</formula1>
    </dataValidation>
    <dataValidation type="list" allowBlank="1" showInputMessage="1" showErrorMessage="1" sqref="AN13:AS32 AN113:AS132" xr:uid="{7947EF61-3C35-451F-BFEA-F236F296D34B}">
      <formula1>種目１</formula1>
    </dataValidation>
    <dataValidation type="list" allowBlank="1" showInputMessage="1" showErrorMessage="1" sqref="AX13:BC32 AX113:BC132" xr:uid="{8EDBADBE-0CCF-4CC4-8215-8641AC9E4709}">
      <formula1>種目２</formula1>
    </dataValidation>
    <dataValidation type="list" allowBlank="1" showInputMessage="1" showErrorMessage="1" sqref="AC5:AJ5" xr:uid="{8E0F9C67-9F38-426A-93ED-35D681CB10DA}">
      <formula1>$CF$20:$CF$21</formula1>
    </dataValidation>
    <dataValidation type="list" imeMode="off" allowBlank="1" showInputMessage="1" showErrorMessage="1" sqref="AJ13:AM32 AJ113:AM132" xr:uid="{13DFC744-27CE-4AB0-92EF-EB3814948B24}">
      <formula1>$CN$20:$CN$31</formula1>
    </dataValidation>
    <dataValidation type="list" imeMode="hiragana" allowBlank="1" showInputMessage="1" showErrorMessage="1" sqref="BO13:BO34 BH13:BH34 BH113:BH134 BO113:BO134" xr:uid="{E9FD3099-31AF-46CA-ADFB-C3DCFA1D3B1C}">
      <formula1>$CO$21:$CO$24</formula1>
    </dataValidation>
  </dataValidations>
  <hyperlinks>
    <hyperlink ref="BW101:BY103" location="ジュニア!A1" display="2枚目の作成" xr:uid="{6C8C04A1-CD8E-45F0-9391-4B920FAB9FC1}"/>
    <hyperlink ref="BW1:BY3" location="記入例!A1" display="記入例へ" xr:uid="{5C079F1D-5066-45CD-95C8-5ED55869BA56}"/>
    <hyperlink ref="BW38:BY39" location="ジュニア!D113" display="２枚目の作成" xr:uid="{23F27D8C-F4BE-4C3A-9D71-2C94A35174F5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350A-2D58-4469-8996-E4EF06FD1587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sqref="A1:BM1"/>
    </sheetView>
  </sheetViews>
  <sheetFormatPr defaultColWidth="9" defaultRowHeight="13.5"/>
  <cols>
    <col min="1" max="1" width="1.125" style="24" customWidth="1"/>
    <col min="2" max="73" width="1.125" style="20" customWidth="1"/>
    <col min="74" max="74" width="1.5" style="20" customWidth="1"/>
    <col min="75" max="81" width="6.125" style="21" customWidth="1"/>
    <col min="82" max="82" width="12.375" style="21" customWidth="1"/>
    <col min="83" max="83" width="6.125" style="21" customWidth="1"/>
    <col min="84" max="16384" width="9" style="20"/>
  </cols>
  <sheetData>
    <row r="1" spans="1:77" ht="13.5" customHeight="1">
      <c r="A1" s="342" t="s">
        <v>83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D1" s="342"/>
      <c r="BE1" s="342"/>
      <c r="BF1" s="342"/>
      <c r="BG1" s="342"/>
      <c r="BH1" s="342"/>
      <c r="BI1" s="342"/>
      <c r="BJ1" s="342"/>
      <c r="BK1" s="342"/>
      <c r="BL1" s="342"/>
      <c r="BM1" s="342"/>
      <c r="BN1" s="18"/>
      <c r="BO1" s="18"/>
      <c r="BP1" s="18"/>
      <c r="BQ1" s="18"/>
      <c r="BR1" s="19"/>
      <c r="BS1" s="19"/>
      <c r="BT1" s="19"/>
      <c r="BU1" s="19"/>
      <c r="BW1" s="258" t="s">
        <v>84</v>
      </c>
      <c r="BX1" s="258"/>
      <c r="BY1" s="258"/>
    </row>
    <row r="2" spans="1:77" ht="18.75">
      <c r="A2" s="343"/>
      <c r="B2" s="343"/>
      <c r="C2" s="343"/>
      <c r="D2" s="344"/>
      <c r="E2" s="344"/>
      <c r="F2" s="344"/>
      <c r="G2" s="344"/>
      <c r="H2" s="345"/>
      <c r="I2" s="345"/>
      <c r="J2" s="345"/>
      <c r="K2" s="347"/>
      <c r="L2" s="347"/>
      <c r="M2" s="346" t="s">
        <v>2</v>
      </c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4"/>
      <c r="BF2" s="344"/>
      <c r="BG2" s="348" t="s">
        <v>85</v>
      </c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8"/>
      <c r="BW2" s="258"/>
      <c r="BX2" s="258"/>
      <c r="BY2" s="258"/>
    </row>
    <row r="3" spans="1:77" ht="5.2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W3" s="258"/>
      <c r="BX3" s="258"/>
      <c r="BY3" s="258"/>
    </row>
    <row r="4" spans="1:77">
      <c r="A4" s="25"/>
      <c r="B4" s="25"/>
      <c r="C4" s="25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5"/>
      <c r="V4" s="25"/>
      <c r="W4" s="25"/>
      <c r="X4" s="25"/>
      <c r="Y4" s="25"/>
      <c r="Z4" s="25"/>
      <c r="AA4" s="27"/>
      <c r="AB4" s="27"/>
      <c r="AC4" s="325" t="s">
        <v>4</v>
      </c>
      <c r="AD4" s="325"/>
      <c r="AE4" s="325"/>
      <c r="AF4" s="325"/>
      <c r="AG4" s="325" t="s">
        <v>5</v>
      </c>
      <c r="AH4" s="325"/>
      <c r="AI4" s="325"/>
      <c r="AJ4" s="325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68" t="s">
        <v>6</v>
      </c>
      <c r="BO4" s="269"/>
      <c r="BP4" s="269"/>
      <c r="BQ4" s="269"/>
      <c r="BR4" s="270"/>
      <c r="BS4" s="28"/>
      <c r="BT4" s="28"/>
      <c r="BU4" s="28"/>
    </row>
    <row r="5" spans="1:77">
      <c r="A5" s="29"/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  <c r="V5" s="29"/>
      <c r="W5" s="29"/>
      <c r="X5" s="29"/>
      <c r="Y5" s="29"/>
      <c r="Z5" s="29"/>
      <c r="AA5" s="27"/>
      <c r="AB5" s="27"/>
      <c r="AC5" s="326"/>
      <c r="AD5" s="326"/>
      <c r="AE5" s="326"/>
      <c r="AF5" s="326"/>
      <c r="AG5" s="326" t="s">
        <v>77</v>
      </c>
      <c r="AH5" s="326"/>
      <c r="AI5" s="326"/>
      <c r="AJ5" s="326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8"/>
      <c r="BT5" s="28"/>
      <c r="BU5" s="28"/>
    </row>
    <row r="6" spans="1:77" ht="6" customHeight="1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</row>
    <row r="7" spans="1:77" ht="22.5" customHeight="1">
      <c r="A7" s="142" t="s">
        <v>133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  <c r="L7" s="331" t="s">
        <v>192</v>
      </c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3"/>
      <c r="AN7" s="242" t="s">
        <v>7</v>
      </c>
      <c r="AO7" s="242"/>
      <c r="AP7" s="242"/>
      <c r="AQ7" s="242"/>
      <c r="AR7" s="242"/>
      <c r="AS7" s="242"/>
      <c r="AT7" s="242"/>
      <c r="AU7" s="242"/>
      <c r="AV7" s="242"/>
      <c r="AW7" s="242"/>
      <c r="AX7" s="145" t="s">
        <v>86</v>
      </c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73" t="s">
        <v>193</v>
      </c>
      <c r="BS7" s="73"/>
      <c r="BT7" s="73"/>
      <c r="BU7" s="133"/>
    </row>
    <row r="8" spans="1:77" ht="22.5" customHeight="1">
      <c r="A8" s="156" t="s">
        <v>8</v>
      </c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334" t="s">
        <v>194</v>
      </c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6"/>
      <c r="AV8" s="132" t="s">
        <v>146</v>
      </c>
      <c r="AW8" s="73"/>
      <c r="AX8" s="73"/>
      <c r="AY8" s="73"/>
      <c r="AZ8" s="73"/>
      <c r="BA8" s="73"/>
      <c r="BB8" s="133"/>
      <c r="BC8" s="263" t="s">
        <v>195</v>
      </c>
      <c r="BD8" s="263"/>
      <c r="BE8" s="263"/>
      <c r="BF8" s="263"/>
      <c r="BG8" s="263"/>
      <c r="BH8" s="73" t="s">
        <v>196</v>
      </c>
      <c r="BI8" s="73"/>
      <c r="BJ8" s="263" t="s">
        <v>197</v>
      </c>
      <c r="BK8" s="263"/>
      <c r="BL8" s="263"/>
      <c r="BM8" s="263"/>
      <c r="BN8" s="263"/>
      <c r="BO8" s="74" t="s">
        <v>9</v>
      </c>
      <c r="BP8" s="74"/>
      <c r="BQ8" s="263" t="s">
        <v>198</v>
      </c>
      <c r="BR8" s="263"/>
      <c r="BS8" s="263"/>
      <c r="BT8" s="263"/>
      <c r="BU8" s="264"/>
    </row>
    <row r="9" spans="1:77" ht="22.5" customHeight="1">
      <c r="A9" s="142" t="s">
        <v>199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53" t="s">
        <v>200</v>
      </c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5"/>
      <c r="AF9" s="276" t="s">
        <v>11</v>
      </c>
      <c r="AG9" s="276"/>
      <c r="AH9" s="276"/>
      <c r="AI9" s="276"/>
      <c r="AJ9" s="276"/>
      <c r="AK9" s="276"/>
      <c r="AL9" s="276"/>
      <c r="AM9" s="276"/>
      <c r="AN9" s="337">
        <v>42439</v>
      </c>
      <c r="AO9" s="338"/>
      <c r="AP9" s="338"/>
      <c r="AQ9" s="338"/>
      <c r="AR9" s="338"/>
      <c r="AS9" s="338"/>
      <c r="AT9" s="338"/>
      <c r="AU9" s="339"/>
      <c r="AV9" s="350" t="s">
        <v>201</v>
      </c>
      <c r="AW9" s="350"/>
      <c r="AX9" s="350"/>
      <c r="AY9" s="350"/>
      <c r="AZ9" s="350"/>
      <c r="BA9" s="350"/>
      <c r="BB9" s="359"/>
      <c r="BC9" s="340" t="s">
        <v>87</v>
      </c>
      <c r="BD9" s="341"/>
      <c r="BE9" s="341"/>
      <c r="BF9" s="341"/>
      <c r="BG9" s="341"/>
      <c r="BH9" s="350" t="s">
        <v>196</v>
      </c>
      <c r="BI9" s="350"/>
      <c r="BJ9" s="341" t="s">
        <v>202</v>
      </c>
      <c r="BK9" s="341"/>
      <c r="BL9" s="341"/>
      <c r="BM9" s="341"/>
      <c r="BN9" s="341"/>
      <c r="BO9" s="351" t="s">
        <v>9</v>
      </c>
      <c r="BP9" s="351"/>
      <c r="BQ9" s="341" t="s">
        <v>203</v>
      </c>
      <c r="BR9" s="341"/>
      <c r="BS9" s="341"/>
      <c r="BT9" s="341"/>
      <c r="BU9" s="349"/>
    </row>
    <row r="10" spans="1:77" ht="22.5" customHeight="1">
      <c r="A10" s="142" t="s">
        <v>187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62"/>
      <c r="M10" s="95"/>
      <c r="N10" s="95"/>
      <c r="O10" s="95"/>
      <c r="P10" s="152"/>
      <c r="Q10" s="152"/>
      <c r="R10" s="152"/>
      <c r="S10" s="152"/>
      <c r="T10" s="152"/>
      <c r="U10" s="152"/>
      <c r="V10" s="152"/>
      <c r="W10" s="152"/>
      <c r="X10" s="93"/>
      <c r="Y10" s="93"/>
      <c r="Z10" s="93"/>
      <c r="AA10" s="94" t="s">
        <v>204</v>
      </c>
      <c r="AB10" s="95"/>
      <c r="AC10" s="95"/>
      <c r="AD10" s="95"/>
      <c r="AE10" s="151">
        <f>2200*4</f>
        <v>8800</v>
      </c>
      <c r="AF10" s="151"/>
      <c r="AG10" s="151"/>
      <c r="AH10" s="151"/>
      <c r="AI10" s="151"/>
      <c r="AJ10" s="151"/>
      <c r="AK10" s="151"/>
      <c r="AL10" s="151"/>
      <c r="AM10" s="93" t="s">
        <v>14</v>
      </c>
      <c r="AN10" s="93"/>
      <c r="AO10" s="93"/>
      <c r="AP10" s="94" t="s">
        <v>205</v>
      </c>
      <c r="AQ10" s="95"/>
      <c r="AR10" s="95"/>
      <c r="AS10" s="95"/>
      <c r="AT10" s="151">
        <f>1100*8</f>
        <v>8800</v>
      </c>
      <c r="AU10" s="151"/>
      <c r="AV10" s="151"/>
      <c r="AW10" s="151"/>
      <c r="AX10" s="151"/>
      <c r="AY10" s="151"/>
      <c r="AZ10" s="151"/>
      <c r="BA10" s="151"/>
      <c r="BB10" s="93" t="s">
        <v>14</v>
      </c>
      <c r="BC10" s="93"/>
      <c r="BD10" s="93"/>
      <c r="BE10" s="94" t="s">
        <v>190</v>
      </c>
      <c r="BF10" s="95"/>
      <c r="BG10" s="95"/>
      <c r="BH10" s="95"/>
      <c r="BI10" s="95"/>
      <c r="BJ10" s="95"/>
      <c r="BK10" s="152">
        <f>IF(AND(P10="",AE10="",AT10=""),"",P10+AE10+AT10)</f>
        <v>17600</v>
      </c>
      <c r="BL10" s="152"/>
      <c r="BM10" s="152"/>
      <c r="BN10" s="152"/>
      <c r="BO10" s="152"/>
      <c r="BP10" s="152"/>
      <c r="BQ10" s="152"/>
      <c r="BR10" s="152"/>
      <c r="BS10" s="93" t="s">
        <v>14</v>
      </c>
      <c r="BT10" s="93"/>
      <c r="BU10" s="100"/>
    </row>
    <row r="11" spans="1:77" ht="18.75" customHeight="1">
      <c r="A11" s="303" t="s">
        <v>15</v>
      </c>
      <c r="B11" s="304"/>
      <c r="C11" s="305"/>
      <c r="D11" s="299" t="s">
        <v>16</v>
      </c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271"/>
      <c r="T11" s="272" t="s">
        <v>17</v>
      </c>
      <c r="U11" s="329"/>
      <c r="V11" s="329"/>
      <c r="W11" s="329"/>
      <c r="X11" s="329"/>
      <c r="Y11" s="329"/>
      <c r="Z11" s="329"/>
      <c r="AA11" s="329"/>
      <c r="AB11" s="327"/>
      <c r="AC11" s="327"/>
      <c r="AD11" s="327"/>
      <c r="AE11" s="327"/>
      <c r="AF11" s="327"/>
      <c r="AG11" s="327"/>
      <c r="AH11" s="327"/>
      <c r="AI11" s="327"/>
      <c r="AJ11" s="271" t="s">
        <v>18</v>
      </c>
      <c r="AK11" s="272"/>
      <c r="AL11" s="272"/>
      <c r="AM11" s="272"/>
      <c r="AN11" s="295" t="s">
        <v>19</v>
      </c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352"/>
      <c r="BH11" s="277" t="s">
        <v>88</v>
      </c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9"/>
    </row>
    <row r="12" spans="1:77" ht="18.75" customHeight="1" thickBot="1">
      <c r="A12" s="306"/>
      <c r="B12" s="307"/>
      <c r="C12" s="308"/>
      <c r="D12" s="301" t="s">
        <v>20</v>
      </c>
      <c r="E12" s="302"/>
      <c r="F12" s="302"/>
      <c r="G12" s="302"/>
      <c r="H12" s="302"/>
      <c r="I12" s="302"/>
      <c r="J12" s="302"/>
      <c r="K12" s="273"/>
      <c r="L12" s="301" t="s">
        <v>21</v>
      </c>
      <c r="M12" s="302"/>
      <c r="N12" s="302"/>
      <c r="O12" s="302"/>
      <c r="P12" s="302"/>
      <c r="Q12" s="302"/>
      <c r="R12" s="302"/>
      <c r="S12" s="273"/>
      <c r="T12" s="275"/>
      <c r="U12" s="275"/>
      <c r="V12" s="275"/>
      <c r="W12" s="275"/>
      <c r="X12" s="275"/>
      <c r="Y12" s="275"/>
      <c r="Z12" s="275"/>
      <c r="AA12" s="275"/>
      <c r="AB12" s="330"/>
      <c r="AC12" s="330"/>
      <c r="AD12" s="330"/>
      <c r="AE12" s="330"/>
      <c r="AF12" s="328"/>
      <c r="AG12" s="328"/>
      <c r="AH12" s="328"/>
      <c r="AI12" s="328"/>
      <c r="AJ12" s="273"/>
      <c r="AK12" s="274"/>
      <c r="AL12" s="274"/>
      <c r="AM12" s="274"/>
      <c r="AN12" s="275" t="s">
        <v>22</v>
      </c>
      <c r="AO12" s="275"/>
      <c r="AP12" s="275"/>
      <c r="AQ12" s="275"/>
      <c r="AR12" s="275"/>
      <c r="AS12" s="275"/>
      <c r="AT12" s="356" t="s">
        <v>23</v>
      </c>
      <c r="AU12" s="357"/>
      <c r="AV12" s="357"/>
      <c r="AW12" s="358"/>
      <c r="AX12" s="275" t="s">
        <v>22</v>
      </c>
      <c r="AY12" s="275"/>
      <c r="AZ12" s="275"/>
      <c r="BA12" s="275"/>
      <c r="BB12" s="275"/>
      <c r="BC12" s="275"/>
      <c r="BD12" s="275" t="s">
        <v>24</v>
      </c>
      <c r="BE12" s="275"/>
      <c r="BF12" s="275"/>
      <c r="BG12" s="275"/>
      <c r="BH12" s="280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2"/>
    </row>
    <row r="13" spans="1:77" ht="22.5" customHeight="1" thickTop="1">
      <c r="A13" s="297">
        <v>1</v>
      </c>
      <c r="B13" s="298"/>
      <c r="C13" s="298"/>
      <c r="D13" s="309" t="s">
        <v>40</v>
      </c>
      <c r="E13" s="310"/>
      <c r="F13" s="310"/>
      <c r="G13" s="310"/>
      <c r="H13" s="310"/>
      <c r="I13" s="310"/>
      <c r="J13" s="310"/>
      <c r="K13" s="311"/>
      <c r="L13" s="262" t="s">
        <v>41</v>
      </c>
      <c r="M13" s="262"/>
      <c r="N13" s="262"/>
      <c r="O13" s="262"/>
      <c r="P13" s="262"/>
      <c r="Q13" s="262"/>
      <c r="R13" s="262"/>
      <c r="S13" s="262"/>
      <c r="T13" s="309" t="s">
        <v>89</v>
      </c>
      <c r="U13" s="310"/>
      <c r="V13" s="310"/>
      <c r="W13" s="310"/>
      <c r="X13" s="310"/>
      <c r="Y13" s="310"/>
      <c r="Z13" s="310"/>
      <c r="AA13" s="311"/>
      <c r="AB13" s="289"/>
      <c r="AC13" s="290"/>
      <c r="AD13" s="290"/>
      <c r="AE13" s="291"/>
      <c r="AF13" s="289"/>
      <c r="AG13" s="290"/>
      <c r="AH13" s="290"/>
      <c r="AI13" s="291"/>
      <c r="AJ13" s="292" t="s">
        <v>78</v>
      </c>
      <c r="AK13" s="293"/>
      <c r="AL13" s="293"/>
      <c r="AM13" s="294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 t="s">
        <v>90</v>
      </c>
      <c r="AY13" s="283"/>
      <c r="AZ13" s="283"/>
      <c r="BA13" s="283"/>
      <c r="BB13" s="283"/>
      <c r="BC13" s="283"/>
      <c r="BD13" s="283">
        <v>21</v>
      </c>
      <c r="BE13" s="283"/>
      <c r="BF13" s="283"/>
      <c r="BG13" s="283"/>
      <c r="BH13" s="353"/>
      <c r="BI13" s="354"/>
      <c r="BJ13" s="354"/>
      <c r="BK13" s="354"/>
      <c r="BL13" s="354"/>
      <c r="BM13" s="354"/>
      <c r="BN13" s="354"/>
      <c r="BO13" s="354"/>
      <c r="BP13" s="354"/>
      <c r="BQ13" s="354"/>
      <c r="BR13" s="354"/>
      <c r="BS13" s="354"/>
      <c r="BT13" s="354"/>
      <c r="BU13" s="355"/>
    </row>
    <row r="14" spans="1:77" ht="22.5" customHeight="1">
      <c r="A14" s="295">
        <v>2</v>
      </c>
      <c r="B14" s="296"/>
      <c r="C14" s="296"/>
      <c r="D14" s="265" t="s">
        <v>91</v>
      </c>
      <c r="E14" s="266"/>
      <c r="F14" s="266"/>
      <c r="G14" s="266"/>
      <c r="H14" s="266"/>
      <c r="I14" s="266"/>
      <c r="J14" s="266"/>
      <c r="K14" s="267"/>
      <c r="L14" s="262" t="s">
        <v>41</v>
      </c>
      <c r="M14" s="262"/>
      <c r="N14" s="262"/>
      <c r="O14" s="262"/>
      <c r="P14" s="262"/>
      <c r="Q14" s="262"/>
      <c r="R14" s="262"/>
      <c r="S14" s="262"/>
      <c r="T14" s="265" t="s">
        <v>92</v>
      </c>
      <c r="U14" s="266"/>
      <c r="V14" s="266"/>
      <c r="W14" s="266"/>
      <c r="X14" s="266"/>
      <c r="Y14" s="266"/>
      <c r="Z14" s="266"/>
      <c r="AA14" s="267"/>
      <c r="AB14" s="259"/>
      <c r="AC14" s="260"/>
      <c r="AD14" s="260"/>
      <c r="AE14" s="261"/>
      <c r="AF14" s="259"/>
      <c r="AG14" s="260"/>
      <c r="AH14" s="260"/>
      <c r="AI14" s="261"/>
      <c r="AJ14" s="286" t="s">
        <v>78</v>
      </c>
      <c r="AK14" s="287"/>
      <c r="AL14" s="287"/>
      <c r="AM14" s="288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3" t="s">
        <v>90</v>
      </c>
      <c r="AY14" s="283"/>
      <c r="AZ14" s="283"/>
      <c r="BA14" s="283"/>
      <c r="BB14" s="283"/>
      <c r="BC14" s="283"/>
      <c r="BD14" s="284">
        <v>22</v>
      </c>
      <c r="BE14" s="284"/>
      <c r="BF14" s="284"/>
      <c r="BG14" s="284"/>
      <c r="BH14" s="322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4"/>
    </row>
    <row r="15" spans="1:77" ht="22.5" customHeight="1">
      <c r="A15" s="295">
        <v>3</v>
      </c>
      <c r="B15" s="296"/>
      <c r="C15" s="296"/>
      <c r="D15" s="265" t="s">
        <v>51</v>
      </c>
      <c r="E15" s="266"/>
      <c r="F15" s="266"/>
      <c r="G15" s="266"/>
      <c r="H15" s="266"/>
      <c r="I15" s="266"/>
      <c r="J15" s="266"/>
      <c r="K15" s="267"/>
      <c r="L15" s="262" t="s">
        <v>41</v>
      </c>
      <c r="M15" s="262"/>
      <c r="N15" s="262"/>
      <c r="O15" s="262"/>
      <c r="P15" s="262"/>
      <c r="Q15" s="262"/>
      <c r="R15" s="262"/>
      <c r="S15" s="262"/>
      <c r="T15" s="265" t="s">
        <v>52</v>
      </c>
      <c r="U15" s="266"/>
      <c r="V15" s="266"/>
      <c r="W15" s="266"/>
      <c r="X15" s="266"/>
      <c r="Y15" s="266"/>
      <c r="Z15" s="266"/>
      <c r="AA15" s="267"/>
      <c r="AB15" s="259"/>
      <c r="AC15" s="260"/>
      <c r="AD15" s="260"/>
      <c r="AE15" s="261"/>
      <c r="AF15" s="259"/>
      <c r="AG15" s="260"/>
      <c r="AH15" s="260"/>
      <c r="AI15" s="261"/>
      <c r="AJ15" s="286" t="s">
        <v>79</v>
      </c>
      <c r="AK15" s="287"/>
      <c r="AL15" s="287"/>
      <c r="AM15" s="288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3" t="s">
        <v>90</v>
      </c>
      <c r="AY15" s="283"/>
      <c r="AZ15" s="283"/>
      <c r="BA15" s="283"/>
      <c r="BB15" s="283"/>
      <c r="BC15" s="283"/>
      <c r="BD15" s="284">
        <v>23</v>
      </c>
      <c r="BE15" s="284"/>
      <c r="BF15" s="284"/>
      <c r="BG15" s="284"/>
      <c r="BH15" s="322"/>
      <c r="BI15" s="323"/>
      <c r="BJ15" s="323"/>
      <c r="BK15" s="323"/>
      <c r="BL15" s="323"/>
      <c r="BM15" s="323"/>
      <c r="BN15" s="323"/>
      <c r="BO15" s="323"/>
      <c r="BP15" s="323"/>
      <c r="BQ15" s="323"/>
      <c r="BR15" s="323"/>
      <c r="BS15" s="323"/>
      <c r="BT15" s="323"/>
      <c r="BU15" s="324"/>
    </row>
    <row r="16" spans="1:77" ht="22.5" customHeight="1">
      <c r="A16" s="297">
        <v>4</v>
      </c>
      <c r="B16" s="298"/>
      <c r="C16" s="298"/>
      <c r="D16" s="265" t="s">
        <v>94</v>
      </c>
      <c r="E16" s="266"/>
      <c r="F16" s="266"/>
      <c r="G16" s="266"/>
      <c r="H16" s="266"/>
      <c r="I16" s="266"/>
      <c r="J16" s="266"/>
      <c r="K16" s="267"/>
      <c r="L16" s="262" t="s">
        <v>41</v>
      </c>
      <c r="M16" s="262"/>
      <c r="N16" s="262"/>
      <c r="O16" s="262"/>
      <c r="P16" s="262"/>
      <c r="Q16" s="262"/>
      <c r="R16" s="262"/>
      <c r="S16" s="262"/>
      <c r="T16" s="265" t="s">
        <v>95</v>
      </c>
      <c r="U16" s="266"/>
      <c r="V16" s="266"/>
      <c r="W16" s="266"/>
      <c r="X16" s="266"/>
      <c r="Y16" s="266"/>
      <c r="Z16" s="266"/>
      <c r="AA16" s="267"/>
      <c r="AB16" s="259"/>
      <c r="AC16" s="260"/>
      <c r="AD16" s="260"/>
      <c r="AE16" s="261"/>
      <c r="AF16" s="259"/>
      <c r="AG16" s="260"/>
      <c r="AH16" s="260"/>
      <c r="AI16" s="261"/>
      <c r="AJ16" s="286" t="s">
        <v>79</v>
      </c>
      <c r="AK16" s="287"/>
      <c r="AL16" s="287"/>
      <c r="AM16" s="288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3" t="s">
        <v>90</v>
      </c>
      <c r="AY16" s="283"/>
      <c r="AZ16" s="283"/>
      <c r="BA16" s="283"/>
      <c r="BB16" s="283"/>
      <c r="BC16" s="283"/>
      <c r="BD16" s="284">
        <v>24</v>
      </c>
      <c r="BE16" s="284"/>
      <c r="BF16" s="284"/>
      <c r="BG16" s="284"/>
      <c r="BH16" s="322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4"/>
    </row>
    <row r="17" spans="1:83" ht="22.5" customHeight="1">
      <c r="A17" s="295">
        <v>5</v>
      </c>
      <c r="B17" s="296"/>
      <c r="C17" s="296"/>
      <c r="D17" s="265" t="s">
        <v>96</v>
      </c>
      <c r="E17" s="266"/>
      <c r="F17" s="266"/>
      <c r="G17" s="266"/>
      <c r="H17" s="266"/>
      <c r="I17" s="266"/>
      <c r="J17" s="266"/>
      <c r="K17" s="267"/>
      <c r="L17" s="262" t="s">
        <v>41</v>
      </c>
      <c r="M17" s="262"/>
      <c r="N17" s="262"/>
      <c r="O17" s="262"/>
      <c r="P17" s="262"/>
      <c r="Q17" s="262"/>
      <c r="R17" s="262"/>
      <c r="S17" s="262"/>
      <c r="T17" s="265" t="s">
        <v>97</v>
      </c>
      <c r="U17" s="266"/>
      <c r="V17" s="266"/>
      <c r="W17" s="266"/>
      <c r="X17" s="266"/>
      <c r="Y17" s="266"/>
      <c r="Z17" s="266"/>
      <c r="AA17" s="267"/>
      <c r="AB17" s="259"/>
      <c r="AC17" s="260"/>
      <c r="AD17" s="260"/>
      <c r="AE17" s="261"/>
      <c r="AF17" s="259"/>
      <c r="AG17" s="260"/>
      <c r="AH17" s="260"/>
      <c r="AI17" s="261"/>
      <c r="AJ17" s="286" t="s">
        <v>78</v>
      </c>
      <c r="AK17" s="287"/>
      <c r="AL17" s="287"/>
      <c r="AM17" s="288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3" t="s">
        <v>90</v>
      </c>
      <c r="AY17" s="283"/>
      <c r="AZ17" s="283"/>
      <c r="BA17" s="283"/>
      <c r="BB17" s="283"/>
      <c r="BC17" s="283"/>
      <c r="BD17" s="284">
        <v>25</v>
      </c>
      <c r="BE17" s="284"/>
      <c r="BF17" s="284"/>
      <c r="BG17" s="284"/>
      <c r="BH17" s="322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4"/>
    </row>
    <row r="18" spans="1:83" ht="22.5" customHeight="1">
      <c r="A18" s="295">
        <v>6</v>
      </c>
      <c r="B18" s="296"/>
      <c r="C18" s="296"/>
      <c r="D18" s="265" t="s">
        <v>98</v>
      </c>
      <c r="E18" s="266"/>
      <c r="F18" s="266"/>
      <c r="G18" s="266"/>
      <c r="H18" s="266"/>
      <c r="I18" s="266"/>
      <c r="J18" s="266"/>
      <c r="K18" s="267"/>
      <c r="L18" s="262" t="s">
        <v>41</v>
      </c>
      <c r="M18" s="262"/>
      <c r="N18" s="262"/>
      <c r="O18" s="262"/>
      <c r="P18" s="262"/>
      <c r="Q18" s="262"/>
      <c r="R18" s="262"/>
      <c r="S18" s="262"/>
      <c r="T18" s="265" t="s">
        <v>99</v>
      </c>
      <c r="U18" s="266"/>
      <c r="V18" s="266"/>
      <c r="W18" s="266"/>
      <c r="X18" s="266"/>
      <c r="Y18" s="266"/>
      <c r="Z18" s="266"/>
      <c r="AA18" s="267"/>
      <c r="AB18" s="259"/>
      <c r="AC18" s="260"/>
      <c r="AD18" s="260"/>
      <c r="AE18" s="261"/>
      <c r="AF18" s="259"/>
      <c r="AG18" s="260"/>
      <c r="AH18" s="260"/>
      <c r="AI18" s="261"/>
      <c r="AJ18" s="286" t="s">
        <v>80</v>
      </c>
      <c r="AK18" s="287"/>
      <c r="AL18" s="287"/>
      <c r="AM18" s="288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3" t="s">
        <v>90</v>
      </c>
      <c r="AY18" s="283"/>
      <c r="AZ18" s="283"/>
      <c r="BA18" s="283"/>
      <c r="BB18" s="283"/>
      <c r="BC18" s="283"/>
      <c r="BD18" s="284">
        <v>26</v>
      </c>
      <c r="BE18" s="284"/>
      <c r="BF18" s="284"/>
      <c r="BG18" s="284"/>
      <c r="BH18" s="322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4"/>
    </row>
    <row r="19" spans="1:83" ht="22.5" customHeight="1">
      <c r="A19" s="297">
        <v>7</v>
      </c>
      <c r="B19" s="298"/>
      <c r="C19" s="298"/>
      <c r="D19" s="265" t="s">
        <v>100</v>
      </c>
      <c r="E19" s="266"/>
      <c r="F19" s="266"/>
      <c r="G19" s="266"/>
      <c r="H19" s="266"/>
      <c r="I19" s="266"/>
      <c r="J19" s="266"/>
      <c r="K19" s="267"/>
      <c r="L19" s="262" t="s">
        <v>41</v>
      </c>
      <c r="M19" s="262"/>
      <c r="N19" s="262"/>
      <c r="O19" s="262"/>
      <c r="P19" s="262"/>
      <c r="Q19" s="262"/>
      <c r="R19" s="262"/>
      <c r="S19" s="262"/>
      <c r="T19" s="265" t="s">
        <v>101</v>
      </c>
      <c r="U19" s="266"/>
      <c r="V19" s="266"/>
      <c r="W19" s="266"/>
      <c r="X19" s="266"/>
      <c r="Y19" s="266"/>
      <c r="Z19" s="266"/>
      <c r="AA19" s="267"/>
      <c r="AB19" s="259"/>
      <c r="AC19" s="260"/>
      <c r="AD19" s="260"/>
      <c r="AE19" s="261"/>
      <c r="AF19" s="259"/>
      <c r="AG19" s="260"/>
      <c r="AH19" s="260"/>
      <c r="AI19" s="261"/>
      <c r="AJ19" s="286" t="s">
        <v>80</v>
      </c>
      <c r="AK19" s="287"/>
      <c r="AL19" s="287"/>
      <c r="AM19" s="288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3" t="s">
        <v>90</v>
      </c>
      <c r="AY19" s="283"/>
      <c r="AZ19" s="283"/>
      <c r="BA19" s="283"/>
      <c r="BB19" s="283"/>
      <c r="BC19" s="283"/>
      <c r="BD19" s="284">
        <v>27</v>
      </c>
      <c r="BE19" s="284"/>
      <c r="BF19" s="284"/>
      <c r="BG19" s="284"/>
      <c r="BH19" s="322" t="s">
        <v>93</v>
      </c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4"/>
      <c r="BX19" s="21" t="s">
        <v>25</v>
      </c>
      <c r="BY19" s="21" t="s">
        <v>26</v>
      </c>
      <c r="BZ19" s="21" t="s">
        <v>102</v>
      </c>
      <c r="CA19" s="21" t="s">
        <v>103</v>
      </c>
      <c r="CB19" s="21" t="s">
        <v>104</v>
      </c>
      <c r="CE19" s="21" t="s">
        <v>18</v>
      </c>
    </row>
    <row r="20" spans="1:83" ht="22.5" customHeight="1">
      <c r="A20" s="297">
        <v>8</v>
      </c>
      <c r="B20" s="298"/>
      <c r="C20" s="298"/>
      <c r="D20" s="265" t="s">
        <v>105</v>
      </c>
      <c r="E20" s="266"/>
      <c r="F20" s="266"/>
      <c r="G20" s="266"/>
      <c r="H20" s="266"/>
      <c r="I20" s="266"/>
      <c r="J20" s="266"/>
      <c r="K20" s="267"/>
      <c r="L20" s="262" t="s">
        <v>41</v>
      </c>
      <c r="M20" s="262"/>
      <c r="N20" s="262"/>
      <c r="O20" s="262"/>
      <c r="P20" s="262"/>
      <c r="Q20" s="262"/>
      <c r="R20" s="262"/>
      <c r="S20" s="262"/>
      <c r="T20" s="265" t="s">
        <v>106</v>
      </c>
      <c r="U20" s="266"/>
      <c r="V20" s="266"/>
      <c r="W20" s="266"/>
      <c r="X20" s="266"/>
      <c r="Y20" s="266"/>
      <c r="Z20" s="266"/>
      <c r="AA20" s="267"/>
      <c r="AB20" s="259"/>
      <c r="AC20" s="260"/>
      <c r="AD20" s="260"/>
      <c r="AE20" s="261"/>
      <c r="AF20" s="259"/>
      <c r="AG20" s="260"/>
      <c r="AH20" s="260"/>
      <c r="AI20" s="261"/>
      <c r="AJ20" s="286" t="s">
        <v>80</v>
      </c>
      <c r="AK20" s="287"/>
      <c r="AL20" s="287"/>
      <c r="AM20" s="288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3" t="s">
        <v>90</v>
      </c>
      <c r="AY20" s="283"/>
      <c r="AZ20" s="283"/>
      <c r="BA20" s="283"/>
      <c r="BB20" s="283"/>
      <c r="BC20" s="283"/>
      <c r="BD20" s="284">
        <v>28</v>
      </c>
      <c r="BE20" s="284"/>
      <c r="BF20" s="284"/>
      <c r="BG20" s="284"/>
      <c r="BH20" s="322" t="s">
        <v>93</v>
      </c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4"/>
    </row>
    <row r="21" spans="1:83" ht="22.5" customHeight="1">
      <c r="A21" s="295">
        <v>9</v>
      </c>
      <c r="B21" s="296"/>
      <c r="C21" s="296"/>
      <c r="D21" s="265" t="s">
        <v>107</v>
      </c>
      <c r="E21" s="266"/>
      <c r="F21" s="266"/>
      <c r="G21" s="266"/>
      <c r="H21" s="266"/>
      <c r="I21" s="266"/>
      <c r="J21" s="266"/>
      <c r="K21" s="267"/>
      <c r="L21" s="262" t="s">
        <v>41</v>
      </c>
      <c r="M21" s="262"/>
      <c r="N21" s="262"/>
      <c r="O21" s="262"/>
      <c r="P21" s="262"/>
      <c r="Q21" s="262"/>
      <c r="R21" s="262"/>
      <c r="S21" s="262"/>
      <c r="T21" s="265" t="s">
        <v>108</v>
      </c>
      <c r="U21" s="266"/>
      <c r="V21" s="266"/>
      <c r="W21" s="266"/>
      <c r="X21" s="266"/>
      <c r="Y21" s="266"/>
      <c r="Z21" s="266"/>
      <c r="AA21" s="267"/>
      <c r="AB21" s="259"/>
      <c r="AC21" s="260"/>
      <c r="AD21" s="260"/>
      <c r="AE21" s="261"/>
      <c r="AF21" s="259"/>
      <c r="AG21" s="260"/>
      <c r="AH21" s="260"/>
      <c r="AI21" s="261"/>
      <c r="AJ21" s="286" t="s">
        <v>81</v>
      </c>
      <c r="AK21" s="287"/>
      <c r="AL21" s="287"/>
      <c r="AM21" s="288"/>
      <c r="AN21" s="284" t="s">
        <v>109</v>
      </c>
      <c r="AO21" s="284"/>
      <c r="AP21" s="284"/>
      <c r="AQ21" s="284"/>
      <c r="AR21" s="284"/>
      <c r="AS21" s="284"/>
      <c r="AT21" s="284">
        <v>1</v>
      </c>
      <c r="AU21" s="284"/>
      <c r="AV21" s="284"/>
      <c r="AW21" s="284"/>
      <c r="AX21" s="284" t="s">
        <v>110</v>
      </c>
      <c r="AY21" s="284"/>
      <c r="AZ21" s="284"/>
      <c r="BA21" s="284"/>
      <c r="BB21" s="284"/>
      <c r="BC21" s="284"/>
      <c r="BD21" s="284">
        <v>1</v>
      </c>
      <c r="BE21" s="284"/>
      <c r="BF21" s="284"/>
      <c r="BG21" s="284"/>
      <c r="BH21" s="322" t="s">
        <v>131</v>
      </c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4"/>
      <c r="BW21" s="21" t="s">
        <v>111</v>
      </c>
      <c r="BX21" s="21" t="s">
        <v>112</v>
      </c>
      <c r="BY21" s="21" t="s">
        <v>113</v>
      </c>
      <c r="BZ21" s="21">
        <v>1</v>
      </c>
      <c r="CA21" s="21">
        <v>1</v>
      </c>
      <c r="CB21" s="21">
        <v>1</v>
      </c>
      <c r="CC21" s="21">
        <v>0</v>
      </c>
      <c r="CD21" s="31">
        <f ca="1">TODAY()</f>
        <v>46155</v>
      </c>
      <c r="CE21" s="21" t="s">
        <v>27</v>
      </c>
    </row>
    <row r="22" spans="1:83" ht="22.5" customHeight="1">
      <c r="A22" s="295">
        <v>10</v>
      </c>
      <c r="B22" s="296"/>
      <c r="C22" s="296"/>
      <c r="D22" s="265" t="s">
        <v>114</v>
      </c>
      <c r="E22" s="266"/>
      <c r="F22" s="266"/>
      <c r="G22" s="266"/>
      <c r="H22" s="266"/>
      <c r="I22" s="266"/>
      <c r="J22" s="266"/>
      <c r="K22" s="267"/>
      <c r="L22" s="262" t="s">
        <v>41</v>
      </c>
      <c r="M22" s="262"/>
      <c r="N22" s="262"/>
      <c r="O22" s="262"/>
      <c r="P22" s="262"/>
      <c r="Q22" s="262"/>
      <c r="R22" s="262"/>
      <c r="S22" s="262"/>
      <c r="T22" s="265" t="s">
        <v>115</v>
      </c>
      <c r="U22" s="266"/>
      <c r="V22" s="266"/>
      <c r="W22" s="266"/>
      <c r="X22" s="266"/>
      <c r="Y22" s="266"/>
      <c r="Z22" s="266"/>
      <c r="AA22" s="267"/>
      <c r="AB22" s="259"/>
      <c r="AC22" s="260"/>
      <c r="AD22" s="260"/>
      <c r="AE22" s="261"/>
      <c r="AF22" s="259"/>
      <c r="AG22" s="260"/>
      <c r="AH22" s="260"/>
      <c r="AI22" s="261"/>
      <c r="AJ22" s="286" t="s">
        <v>81</v>
      </c>
      <c r="AK22" s="287"/>
      <c r="AL22" s="287"/>
      <c r="AM22" s="288"/>
      <c r="AN22" s="284" t="s">
        <v>109</v>
      </c>
      <c r="AO22" s="284"/>
      <c r="AP22" s="284"/>
      <c r="AQ22" s="284"/>
      <c r="AR22" s="284"/>
      <c r="AS22" s="284"/>
      <c r="AT22" s="284">
        <v>1</v>
      </c>
      <c r="AU22" s="284"/>
      <c r="AV22" s="284"/>
      <c r="AW22" s="284"/>
      <c r="AX22" s="284" t="s">
        <v>110</v>
      </c>
      <c r="AY22" s="284"/>
      <c r="AZ22" s="284"/>
      <c r="BA22" s="284"/>
      <c r="BB22" s="284"/>
      <c r="BC22" s="284"/>
      <c r="BD22" s="284">
        <v>2</v>
      </c>
      <c r="BE22" s="284"/>
      <c r="BF22" s="284"/>
      <c r="BG22" s="284"/>
      <c r="BH22" s="322" t="s">
        <v>131</v>
      </c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4"/>
      <c r="BY22" s="21" t="s">
        <v>116</v>
      </c>
      <c r="BZ22" s="21">
        <v>2</v>
      </c>
      <c r="CA22" s="21">
        <v>2</v>
      </c>
      <c r="CB22" s="21">
        <v>2</v>
      </c>
      <c r="CC22" s="21">
        <v>1</v>
      </c>
      <c r="CD22" s="32">
        <f>DATE(1985,7,10)</f>
        <v>31238</v>
      </c>
      <c r="CE22" s="21" t="s">
        <v>28</v>
      </c>
    </row>
    <row r="23" spans="1:83" ht="22.5" customHeight="1">
      <c r="A23" s="297">
        <v>11</v>
      </c>
      <c r="B23" s="298"/>
      <c r="C23" s="298"/>
      <c r="D23" s="265" t="s">
        <v>117</v>
      </c>
      <c r="E23" s="266"/>
      <c r="F23" s="266"/>
      <c r="G23" s="266"/>
      <c r="H23" s="266"/>
      <c r="I23" s="266"/>
      <c r="J23" s="266"/>
      <c r="K23" s="267"/>
      <c r="L23" s="262" t="s">
        <v>41</v>
      </c>
      <c r="M23" s="262"/>
      <c r="N23" s="262"/>
      <c r="O23" s="262"/>
      <c r="P23" s="262"/>
      <c r="Q23" s="262"/>
      <c r="R23" s="262"/>
      <c r="S23" s="262"/>
      <c r="T23" s="265" t="s">
        <v>118</v>
      </c>
      <c r="U23" s="266"/>
      <c r="V23" s="266"/>
      <c r="W23" s="266"/>
      <c r="X23" s="266"/>
      <c r="Y23" s="266"/>
      <c r="Z23" s="266"/>
      <c r="AA23" s="267"/>
      <c r="AB23" s="259"/>
      <c r="AC23" s="260"/>
      <c r="AD23" s="260"/>
      <c r="AE23" s="261"/>
      <c r="AF23" s="259"/>
      <c r="AG23" s="260"/>
      <c r="AH23" s="260"/>
      <c r="AI23" s="261"/>
      <c r="AJ23" s="286" t="s">
        <v>82</v>
      </c>
      <c r="AK23" s="287"/>
      <c r="AL23" s="287"/>
      <c r="AM23" s="288"/>
      <c r="AN23" s="284" t="s">
        <v>109</v>
      </c>
      <c r="AO23" s="284"/>
      <c r="AP23" s="284"/>
      <c r="AQ23" s="284"/>
      <c r="AR23" s="284"/>
      <c r="AS23" s="284"/>
      <c r="AT23" s="284">
        <v>2</v>
      </c>
      <c r="AU23" s="284"/>
      <c r="AV23" s="284"/>
      <c r="AW23" s="284"/>
      <c r="AX23" s="284" t="s">
        <v>110</v>
      </c>
      <c r="AY23" s="284"/>
      <c r="AZ23" s="284"/>
      <c r="BA23" s="284"/>
      <c r="BB23" s="284"/>
      <c r="BC23" s="284"/>
      <c r="BD23" s="284">
        <v>3</v>
      </c>
      <c r="BE23" s="284"/>
      <c r="BF23" s="284"/>
      <c r="BG23" s="284"/>
      <c r="BH23" s="322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4"/>
      <c r="BZ23" s="21">
        <v>3</v>
      </c>
      <c r="CA23" s="21">
        <v>3</v>
      </c>
      <c r="CB23" s="21">
        <v>3</v>
      </c>
      <c r="CC23" s="21">
        <v>2</v>
      </c>
      <c r="CD23" s="21">
        <f ca="1">DATEDIF(CD22,CD21,"y")</f>
        <v>40</v>
      </c>
      <c r="CE23" s="21" t="s">
        <v>29</v>
      </c>
    </row>
    <row r="24" spans="1:83" ht="22.5" customHeight="1">
      <c r="A24" s="295">
        <v>12</v>
      </c>
      <c r="B24" s="296"/>
      <c r="C24" s="296"/>
      <c r="D24" s="265" t="s">
        <v>119</v>
      </c>
      <c r="E24" s="266"/>
      <c r="F24" s="266"/>
      <c r="G24" s="266"/>
      <c r="H24" s="266"/>
      <c r="I24" s="266"/>
      <c r="J24" s="266"/>
      <c r="K24" s="267"/>
      <c r="L24" s="262" t="s">
        <v>41</v>
      </c>
      <c r="M24" s="262"/>
      <c r="N24" s="262"/>
      <c r="O24" s="262"/>
      <c r="P24" s="262"/>
      <c r="Q24" s="262"/>
      <c r="R24" s="262"/>
      <c r="S24" s="262"/>
      <c r="T24" s="265" t="s">
        <v>120</v>
      </c>
      <c r="U24" s="266"/>
      <c r="V24" s="266"/>
      <c r="W24" s="266"/>
      <c r="X24" s="266"/>
      <c r="Y24" s="266"/>
      <c r="Z24" s="266"/>
      <c r="AA24" s="267"/>
      <c r="AB24" s="259"/>
      <c r="AC24" s="260"/>
      <c r="AD24" s="260"/>
      <c r="AE24" s="261"/>
      <c r="AF24" s="259"/>
      <c r="AG24" s="260"/>
      <c r="AH24" s="260"/>
      <c r="AI24" s="261"/>
      <c r="AJ24" s="286" t="s">
        <v>82</v>
      </c>
      <c r="AK24" s="287"/>
      <c r="AL24" s="287"/>
      <c r="AM24" s="288"/>
      <c r="AN24" s="284" t="s">
        <v>109</v>
      </c>
      <c r="AO24" s="284"/>
      <c r="AP24" s="284"/>
      <c r="AQ24" s="284"/>
      <c r="AR24" s="284"/>
      <c r="AS24" s="284"/>
      <c r="AT24" s="284">
        <v>2</v>
      </c>
      <c r="AU24" s="284"/>
      <c r="AV24" s="284"/>
      <c r="AW24" s="284"/>
      <c r="AX24" s="284" t="s">
        <v>110</v>
      </c>
      <c r="AY24" s="284"/>
      <c r="AZ24" s="284"/>
      <c r="BA24" s="284"/>
      <c r="BB24" s="284"/>
      <c r="BC24" s="284"/>
      <c r="BD24" s="284">
        <v>4</v>
      </c>
      <c r="BE24" s="284"/>
      <c r="BF24" s="284"/>
      <c r="BG24" s="284"/>
      <c r="BH24" s="322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4"/>
      <c r="BZ24" s="21">
        <v>4</v>
      </c>
      <c r="CA24" s="21">
        <v>4</v>
      </c>
      <c r="CB24" s="21">
        <v>4</v>
      </c>
      <c r="CC24" s="21">
        <v>3</v>
      </c>
      <c r="CE24" s="21" t="s">
        <v>30</v>
      </c>
    </row>
    <row r="25" spans="1:83" ht="22.5" customHeight="1">
      <c r="A25" s="295">
        <v>13</v>
      </c>
      <c r="B25" s="296"/>
      <c r="C25" s="296"/>
      <c r="D25" s="285" t="s">
        <v>121</v>
      </c>
      <c r="E25" s="285"/>
      <c r="F25" s="285"/>
      <c r="G25" s="285"/>
      <c r="H25" s="285"/>
      <c r="I25" s="285"/>
      <c r="J25" s="285"/>
      <c r="K25" s="285"/>
      <c r="L25" s="262" t="s">
        <v>41</v>
      </c>
      <c r="M25" s="262"/>
      <c r="N25" s="262"/>
      <c r="O25" s="262"/>
      <c r="P25" s="262"/>
      <c r="Q25" s="262"/>
      <c r="R25" s="262"/>
      <c r="S25" s="262"/>
      <c r="T25" s="265" t="s">
        <v>122</v>
      </c>
      <c r="U25" s="266"/>
      <c r="V25" s="266"/>
      <c r="W25" s="266"/>
      <c r="X25" s="266"/>
      <c r="Y25" s="266"/>
      <c r="Z25" s="266"/>
      <c r="AA25" s="267"/>
      <c r="AB25" s="259"/>
      <c r="AC25" s="260"/>
      <c r="AD25" s="260"/>
      <c r="AE25" s="261"/>
      <c r="AF25" s="259"/>
      <c r="AG25" s="260"/>
      <c r="AH25" s="260"/>
      <c r="AI25" s="261"/>
      <c r="AJ25" s="286" t="s">
        <v>82</v>
      </c>
      <c r="AK25" s="287"/>
      <c r="AL25" s="287"/>
      <c r="AM25" s="288"/>
      <c r="AN25" s="284" t="s">
        <v>109</v>
      </c>
      <c r="AO25" s="284"/>
      <c r="AP25" s="284"/>
      <c r="AQ25" s="284"/>
      <c r="AR25" s="284"/>
      <c r="AS25" s="284"/>
      <c r="AT25" s="284">
        <v>3</v>
      </c>
      <c r="AU25" s="284"/>
      <c r="AV25" s="284"/>
      <c r="AW25" s="284"/>
      <c r="AX25" s="284" t="s">
        <v>110</v>
      </c>
      <c r="AY25" s="284"/>
      <c r="AZ25" s="284"/>
      <c r="BA25" s="284"/>
      <c r="BB25" s="284"/>
      <c r="BC25" s="284"/>
      <c r="BD25" s="284">
        <v>5</v>
      </c>
      <c r="BE25" s="284"/>
      <c r="BF25" s="284"/>
      <c r="BG25" s="284"/>
      <c r="BH25" s="322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4"/>
      <c r="BZ25" s="21">
        <v>5</v>
      </c>
      <c r="CA25" s="21">
        <v>5</v>
      </c>
      <c r="CB25" s="21">
        <v>5</v>
      </c>
      <c r="CC25" s="21">
        <v>4</v>
      </c>
      <c r="CE25" s="21" t="s">
        <v>31</v>
      </c>
    </row>
    <row r="26" spans="1:83" ht="22.5" customHeight="1">
      <c r="A26" s="297">
        <v>14</v>
      </c>
      <c r="B26" s="298"/>
      <c r="C26" s="298"/>
      <c r="D26" s="285" t="s">
        <v>123</v>
      </c>
      <c r="E26" s="285"/>
      <c r="F26" s="285"/>
      <c r="G26" s="285"/>
      <c r="H26" s="285"/>
      <c r="I26" s="285"/>
      <c r="J26" s="285"/>
      <c r="K26" s="285"/>
      <c r="L26" s="262" t="s">
        <v>41</v>
      </c>
      <c r="M26" s="262"/>
      <c r="N26" s="262"/>
      <c r="O26" s="262"/>
      <c r="P26" s="262"/>
      <c r="Q26" s="262"/>
      <c r="R26" s="262"/>
      <c r="S26" s="262"/>
      <c r="T26" s="265" t="s">
        <v>124</v>
      </c>
      <c r="U26" s="266"/>
      <c r="V26" s="266"/>
      <c r="W26" s="266"/>
      <c r="X26" s="266"/>
      <c r="Y26" s="266"/>
      <c r="Z26" s="266"/>
      <c r="AA26" s="267"/>
      <c r="AB26" s="259"/>
      <c r="AC26" s="260"/>
      <c r="AD26" s="260"/>
      <c r="AE26" s="261"/>
      <c r="AF26" s="259"/>
      <c r="AG26" s="260"/>
      <c r="AH26" s="260"/>
      <c r="AI26" s="261"/>
      <c r="AJ26" s="286" t="s">
        <v>82</v>
      </c>
      <c r="AK26" s="287"/>
      <c r="AL26" s="287"/>
      <c r="AM26" s="288"/>
      <c r="AN26" s="284" t="s">
        <v>109</v>
      </c>
      <c r="AO26" s="284"/>
      <c r="AP26" s="284"/>
      <c r="AQ26" s="284"/>
      <c r="AR26" s="284"/>
      <c r="AS26" s="284"/>
      <c r="AT26" s="284">
        <v>3</v>
      </c>
      <c r="AU26" s="284"/>
      <c r="AV26" s="284"/>
      <c r="AW26" s="284"/>
      <c r="AX26" s="284" t="s">
        <v>110</v>
      </c>
      <c r="AY26" s="284"/>
      <c r="AZ26" s="284"/>
      <c r="BA26" s="284"/>
      <c r="BB26" s="284"/>
      <c r="BC26" s="284"/>
      <c r="BD26" s="284">
        <v>6</v>
      </c>
      <c r="BE26" s="284"/>
      <c r="BF26" s="284"/>
      <c r="BG26" s="284"/>
      <c r="BH26" s="322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4"/>
      <c r="BZ26" s="21">
        <v>6</v>
      </c>
      <c r="CA26" s="21">
        <v>6</v>
      </c>
      <c r="CB26" s="21">
        <v>6</v>
      </c>
      <c r="CC26" s="21">
        <v>5</v>
      </c>
      <c r="CE26" s="21" t="s">
        <v>32</v>
      </c>
    </row>
    <row r="27" spans="1:83" ht="22.5" customHeight="1">
      <c r="A27" s="297">
        <v>15</v>
      </c>
      <c r="B27" s="298"/>
      <c r="C27" s="298"/>
      <c r="D27" s="285"/>
      <c r="E27" s="285"/>
      <c r="F27" s="285"/>
      <c r="G27" s="285"/>
      <c r="H27" s="285"/>
      <c r="I27" s="285"/>
      <c r="J27" s="285"/>
      <c r="K27" s="285"/>
      <c r="L27" s="262"/>
      <c r="M27" s="262"/>
      <c r="N27" s="262"/>
      <c r="O27" s="262"/>
      <c r="P27" s="262"/>
      <c r="Q27" s="262"/>
      <c r="R27" s="262"/>
      <c r="S27" s="262"/>
      <c r="T27" s="265"/>
      <c r="U27" s="266"/>
      <c r="V27" s="266"/>
      <c r="W27" s="266"/>
      <c r="X27" s="266"/>
      <c r="Y27" s="266"/>
      <c r="Z27" s="266"/>
      <c r="AA27" s="267"/>
      <c r="AB27" s="259"/>
      <c r="AC27" s="260"/>
      <c r="AD27" s="260"/>
      <c r="AE27" s="261"/>
      <c r="AF27" s="259"/>
      <c r="AG27" s="260"/>
      <c r="AH27" s="260"/>
      <c r="AI27" s="261"/>
      <c r="AJ27" s="286"/>
      <c r="AK27" s="287"/>
      <c r="AL27" s="287"/>
      <c r="AM27" s="288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322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4"/>
      <c r="BZ27" s="21">
        <v>7</v>
      </c>
      <c r="CA27" s="21">
        <v>7</v>
      </c>
      <c r="CB27" s="21">
        <v>7</v>
      </c>
      <c r="CC27" s="21">
        <v>6</v>
      </c>
      <c r="CE27" s="21" t="s">
        <v>33</v>
      </c>
    </row>
    <row r="28" spans="1:83" ht="22.5" customHeight="1">
      <c r="A28" s="295">
        <v>16</v>
      </c>
      <c r="B28" s="296"/>
      <c r="C28" s="296"/>
      <c r="D28" s="285"/>
      <c r="E28" s="285"/>
      <c r="F28" s="285"/>
      <c r="G28" s="285"/>
      <c r="H28" s="285"/>
      <c r="I28" s="285"/>
      <c r="J28" s="285"/>
      <c r="K28" s="285"/>
      <c r="L28" s="262"/>
      <c r="M28" s="262"/>
      <c r="N28" s="262"/>
      <c r="O28" s="262"/>
      <c r="P28" s="262"/>
      <c r="Q28" s="262"/>
      <c r="R28" s="262"/>
      <c r="S28" s="262"/>
      <c r="T28" s="265"/>
      <c r="U28" s="266"/>
      <c r="V28" s="266"/>
      <c r="W28" s="266"/>
      <c r="X28" s="266"/>
      <c r="Y28" s="266"/>
      <c r="Z28" s="266"/>
      <c r="AA28" s="267"/>
      <c r="AB28" s="259"/>
      <c r="AC28" s="260"/>
      <c r="AD28" s="260"/>
      <c r="AE28" s="261"/>
      <c r="AF28" s="259"/>
      <c r="AG28" s="260"/>
      <c r="AH28" s="260"/>
      <c r="AI28" s="261"/>
      <c r="AJ28" s="286"/>
      <c r="AK28" s="287"/>
      <c r="AL28" s="287"/>
      <c r="AM28" s="288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322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4"/>
      <c r="BZ28" s="21">
        <v>8</v>
      </c>
      <c r="CA28" s="21">
        <v>8</v>
      </c>
      <c r="CB28" s="21">
        <v>8</v>
      </c>
      <c r="CC28" s="21">
        <v>7</v>
      </c>
      <c r="CE28" s="21" t="s">
        <v>34</v>
      </c>
    </row>
    <row r="29" spans="1:83" ht="22.5" customHeight="1">
      <c r="A29" s="295">
        <v>17</v>
      </c>
      <c r="B29" s="296"/>
      <c r="C29" s="296"/>
      <c r="D29" s="285"/>
      <c r="E29" s="285"/>
      <c r="F29" s="285"/>
      <c r="G29" s="285"/>
      <c r="H29" s="285"/>
      <c r="I29" s="285"/>
      <c r="J29" s="285"/>
      <c r="K29" s="285"/>
      <c r="L29" s="262"/>
      <c r="M29" s="262"/>
      <c r="N29" s="262"/>
      <c r="O29" s="262"/>
      <c r="P29" s="262"/>
      <c r="Q29" s="262"/>
      <c r="R29" s="262"/>
      <c r="S29" s="262"/>
      <c r="T29" s="265"/>
      <c r="U29" s="266"/>
      <c r="V29" s="266"/>
      <c r="W29" s="266"/>
      <c r="X29" s="266"/>
      <c r="Y29" s="266"/>
      <c r="Z29" s="266"/>
      <c r="AA29" s="267"/>
      <c r="AB29" s="259"/>
      <c r="AC29" s="260"/>
      <c r="AD29" s="260"/>
      <c r="AE29" s="261"/>
      <c r="AF29" s="259"/>
      <c r="AG29" s="260"/>
      <c r="AH29" s="260"/>
      <c r="AI29" s="261"/>
      <c r="AJ29" s="286"/>
      <c r="AK29" s="287"/>
      <c r="AL29" s="287"/>
      <c r="AM29" s="288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322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4"/>
      <c r="BZ29" s="21">
        <v>9</v>
      </c>
      <c r="CA29" s="21">
        <v>9</v>
      </c>
      <c r="CB29" s="21">
        <v>9</v>
      </c>
      <c r="CC29" s="21">
        <v>8</v>
      </c>
      <c r="CE29" s="21" t="s">
        <v>35</v>
      </c>
    </row>
    <row r="30" spans="1:83" ht="22.5" customHeight="1">
      <c r="A30" s="297">
        <v>18</v>
      </c>
      <c r="B30" s="298"/>
      <c r="C30" s="298"/>
      <c r="D30" s="285"/>
      <c r="E30" s="285"/>
      <c r="F30" s="285"/>
      <c r="G30" s="285"/>
      <c r="H30" s="285"/>
      <c r="I30" s="285"/>
      <c r="J30" s="285"/>
      <c r="K30" s="285"/>
      <c r="L30" s="262"/>
      <c r="M30" s="262"/>
      <c r="N30" s="262"/>
      <c r="O30" s="262"/>
      <c r="P30" s="262"/>
      <c r="Q30" s="262"/>
      <c r="R30" s="262"/>
      <c r="S30" s="262"/>
      <c r="T30" s="265"/>
      <c r="U30" s="266"/>
      <c r="V30" s="266"/>
      <c r="W30" s="266"/>
      <c r="X30" s="266"/>
      <c r="Y30" s="266"/>
      <c r="Z30" s="266"/>
      <c r="AA30" s="267"/>
      <c r="AB30" s="259"/>
      <c r="AC30" s="260"/>
      <c r="AD30" s="260"/>
      <c r="AE30" s="261"/>
      <c r="AF30" s="259"/>
      <c r="AG30" s="260"/>
      <c r="AH30" s="260"/>
      <c r="AI30" s="261"/>
      <c r="AJ30" s="286"/>
      <c r="AK30" s="287"/>
      <c r="AL30" s="287"/>
      <c r="AM30" s="288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322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4"/>
      <c r="BZ30" s="21">
        <v>10</v>
      </c>
      <c r="CA30" s="21">
        <v>10</v>
      </c>
      <c r="CB30" s="21">
        <v>10</v>
      </c>
      <c r="CC30" s="21">
        <v>9</v>
      </c>
      <c r="CE30" s="21" t="s">
        <v>36</v>
      </c>
    </row>
    <row r="31" spans="1:83" ht="22.5" customHeight="1">
      <c r="A31" s="295">
        <v>19</v>
      </c>
      <c r="B31" s="296"/>
      <c r="C31" s="296"/>
      <c r="D31" s="285"/>
      <c r="E31" s="285"/>
      <c r="F31" s="285"/>
      <c r="G31" s="285"/>
      <c r="H31" s="285"/>
      <c r="I31" s="285"/>
      <c r="J31" s="285"/>
      <c r="K31" s="285"/>
      <c r="L31" s="262"/>
      <c r="M31" s="262"/>
      <c r="N31" s="262"/>
      <c r="O31" s="262"/>
      <c r="P31" s="262"/>
      <c r="Q31" s="262"/>
      <c r="R31" s="262"/>
      <c r="S31" s="262"/>
      <c r="T31" s="265"/>
      <c r="U31" s="266"/>
      <c r="V31" s="266"/>
      <c r="W31" s="266"/>
      <c r="X31" s="266"/>
      <c r="Y31" s="266"/>
      <c r="Z31" s="266"/>
      <c r="AA31" s="267"/>
      <c r="AB31" s="259"/>
      <c r="AC31" s="260"/>
      <c r="AD31" s="260"/>
      <c r="AE31" s="261"/>
      <c r="AF31" s="259"/>
      <c r="AG31" s="260"/>
      <c r="AH31" s="260"/>
      <c r="AI31" s="261"/>
      <c r="AJ31" s="286"/>
      <c r="AK31" s="287"/>
      <c r="AL31" s="287"/>
      <c r="AM31" s="288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322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4"/>
      <c r="BZ31" s="21">
        <v>11</v>
      </c>
      <c r="CA31" s="21">
        <v>11</v>
      </c>
      <c r="CB31" s="21">
        <v>11</v>
      </c>
      <c r="CC31" s="21">
        <v>10</v>
      </c>
      <c r="CE31" s="21" t="s">
        <v>38</v>
      </c>
    </row>
    <row r="32" spans="1:83" ht="22.5" customHeight="1">
      <c r="A32" s="295">
        <v>20</v>
      </c>
      <c r="B32" s="296"/>
      <c r="C32" s="296"/>
      <c r="D32" s="285"/>
      <c r="E32" s="285"/>
      <c r="F32" s="285"/>
      <c r="G32" s="285"/>
      <c r="H32" s="285"/>
      <c r="I32" s="285"/>
      <c r="J32" s="285"/>
      <c r="K32" s="285"/>
      <c r="L32" s="262"/>
      <c r="M32" s="262"/>
      <c r="N32" s="262"/>
      <c r="O32" s="262"/>
      <c r="P32" s="262"/>
      <c r="Q32" s="262"/>
      <c r="R32" s="262"/>
      <c r="S32" s="262"/>
      <c r="T32" s="265"/>
      <c r="U32" s="266"/>
      <c r="V32" s="266"/>
      <c r="W32" s="266"/>
      <c r="X32" s="266"/>
      <c r="Y32" s="266"/>
      <c r="Z32" s="266"/>
      <c r="AA32" s="267"/>
      <c r="AB32" s="259"/>
      <c r="AC32" s="260"/>
      <c r="AD32" s="260"/>
      <c r="AE32" s="261"/>
      <c r="AF32" s="259"/>
      <c r="AG32" s="260"/>
      <c r="AH32" s="260"/>
      <c r="AI32" s="261"/>
      <c r="AJ32" s="286"/>
      <c r="AK32" s="287"/>
      <c r="AL32" s="287"/>
      <c r="AM32" s="288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322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4"/>
      <c r="BZ32" s="21">
        <v>12</v>
      </c>
      <c r="CA32" s="21">
        <v>12</v>
      </c>
      <c r="CB32" s="21">
        <v>12</v>
      </c>
      <c r="CC32" s="21">
        <v>11</v>
      </c>
    </row>
    <row r="33" spans="1:81" ht="22.5" customHeight="1">
      <c r="A33" s="219" t="s">
        <v>39</v>
      </c>
      <c r="B33" s="219"/>
      <c r="C33" s="219"/>
      <c r="D33" s="234" t="s">
        <v>40</v>
      </c>
      <c r="E33" s="234"/>
      <c r="F33" s="234"/>
      <c r="G33" s="234"/>
      <c r="H33" s="234"/>
      <c r="I33" s="234"/>
      <c r="J33" s="234"/>
      <c r="K33" s="234"/>
      <c r="L33" s="234" t="s">
        <v>41</v>
      </c>
      <c r="M33" s="234"/>
      <c r="N33" s="234"/>
      <c r="O33" s="234"/>
      <c r="P33" s="234"/>
      <c r="Q33" s="234"/>
      <c r="R33" s="234"/>
      <c r="S33" s="234"/>
      <c r="T33" s="206" t="s">
        <v>42</v>
      </c>
      <c r="U33" s="207"/>
      <c r="V33" s="207"/>
      <c r="W33" s="207"/>
      <c r="X33" s="207"/>
      <c r="Y33" s="207"/>
      <c r="Z33" s="207"/>
      <c r="AA33" s="208"/>
      <c r="AB33" s="209"/>
      <c r="AC33" s="210"/>
      <c r="AD33" s="210"/>
      <c r="AE33" s="211"/>
      <c r="AF33" s="212"/>
      <c r="AG33" s="212"/>
      <c r="AH33" s="212"/>
      <c r="AI33" s="212"/>
      <c r="AJ33" s="213" t="s">
        <v>38</v>
      </c>
      <c r="AK33" s="214"/>
      <c r="AL33" s="214"/>
      <c r="AM33" s="215"/>
      <c r="AN33" s="213" t="s">
        <v>43</v>
      </c>
      <c r="AO33" s="214"/>
      <c r="AP33" s="214"/>
      <c r="AQ33" s="214"/>
      <c r="AR33" s="214"/>
      <c r="AS33" s="215"/>
      <c r="AT33" s="213">
        <v>1</v>
      </c>
      <c r="AU33" s="214"/>
      <c r="AV33" s="214"/>
      <c r="AW33" s="215"/>
      <c r="AX33" s="219" t="s">
        <v>44</v>
      </c>
      <c r="AY33" s="219"/>
      <c r="AZ33" s="219"/>
      <c r="BA33" s="219"/>
      <c r="BB33" s="219"/>
      <c r="BC33" s="219"/>
      <c r="BD33" s="219">
        <v>1</v>
      </c>
      <c r="BE33" s="219"/>
      <c r="BF33" s="219"/>
      <c r="BG33" s="219"/>
      <c r="BH33" s="206" t="s">
        <v>45</v>
      </c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8"/>
      <c r="BZ33" s="21">
        <v>13</v>
      </c>
      <c r="CA33" s="21">
        <v>13</v>
      </c>
      <c r="CB33" s="21">
        <v>13</v>
      </c>
      <c r="CC33" s="21">
        <v>12</v>
      </c>
    </row>
    <row r="34" spans="1:81" ht="22.5" customHeight="1">
      <c r="A34" s="219" t="s">
        <v>46</v>
      </c>
      <c r="B34" s="219"/>
      <c r="C34" s="219"/>
      <c r="D34" s="234" t="s">
        <v>40</v>
      </c>
      <c r="E34" s="234"/>
      <c r="F34" s="234"/>
      <c r="G34" s="234"/>
      <c r="H34" s="234"/>
      <c r="I34" s="234"/>
      <c r="J34" s="234"/>
      <c r="K34" s="234"/>
      <c r="L34" s="234" t="s">
        <v>47</v>
      </c>
      <c r="M34" s="234"/>
      <c r="N34" s="234"/>
      <c r="O34" s="234"/>
      <c r="P34" s="234"/>
      <c r="Q34" s="234"/>
      <c r="R34" s="234"/>
      <c r="S34" s="234"/>
      <c r="T34" s="206" t="s">
        <v>48</v>
      </c>
      <c r="U34" s="207"/>
      <c r="V34" s="207"/>
      <c r="W34" s="207"/>
      <c r="X34" s="207"/>
      <c r="Y34" s="207"/>
      <c r="Z34" s="207"/>
      <c r="AA34" s="208"/>
      <c r="AB34" s="209"/>
      <c r="AC34" s="210"/>
      <c r="AD34" s="210"/>
      <c r="AE34" s="211"/>
      <c r="AF34" s="212"/>
      <c r="AG34" s="212"/>
      <c r="AH34" s="212"/>
      <c r="AI34" s="212"/>
      <c r="AJ34" s="213" t="s">
        <v>38</v>
      </c>
      <c r="AK34" s="214"/>
      <c r="AL34" s="214"/>
      <c r="AM34" s="215"/>
      <c r="AN34" s="213" t="s">
        <v>49</v>
      </c>
      <c r="AO34" s="214"/>
      <c r="AP34" s="214"/>
      <c r="AQ34" s="214"/>
      <c r="AR34" s="214"/>
      <c r="AS34" s="215"/>
      <c r="AT34" s="213">
        <v>1</v>
      </c>
      <c r="AU34" s="214"/>
      <c r="AV34" s="214"/>
      <c r="AW34" s="215"/>
      <c r="AX34" s="219" t="s">
        <v>44</v>
      </c>
      <c r="AY34" s="219"/>
      <c r="AZ34" s="219"/>
      <c r="BA34" s="219"/>
      <c r="BB34" s="219"/>
      <c r="BC34" s="219"/>
      <c r="BD34" s="219">
        <v>2</v>
      </c>
      <c r="BE34" s="219"/>
      <c r="BF34" s="219"/>
      <c r="BG34" s="219"/>
      <c r="BH34" s="206" t="s">
        <v>45</v>
      </c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8"/>
      <c r="BZ34" s="21">
        <v>14</v>
      </c>
      <c r="CA34" s="21">
        <v>14</v>
      </c>
      <c r="CB34" s="21">
        <v>14</v>
      </c>
      <c r="CC34" s="21">
        <v>13</v>
      </c>
    </row>
    <row r="35" spans="1:81" ht="22.5" customHeight="1">
      <c r="A35" s="219" t="s">
        <v>50</v>
      </c>
      <c r="B35" s="219"/>
      <c r="C35" s="219"/>
      <c r="D35" s="234" t="s">
        <v>51</v>
      </c>
      <c r="E35" s="234"/>
      <c r="F35" s="234"/>
      <c r="G35" s="234"/>
      <c r="H35" s="234"/>
      <c r="I35" s="234"/>
      <c r="J35" s="234"/>
      <c r="K35" s="234"/>
      <c r="L35" s="234" t="s">
        <v>41</v>
      </c>
      <c r="M35" s="234"/>
      <c r="N35" s="234"/>
      <c r="O35" s="234"/>
      <c r="P35" s="234"/>
      <c r="Q35" s="234"/>
      <c r="R35" s="234"/>
      <c r="S35" s="234"/>
      <c r="T35" s="206" t="s">
        <v>52</v>
      </c>
      <c r="U35" s="207"/>
      <c r="V35" s="207"/>
      <c r="W35" s="207"/>
      <c r="X35" s="207"/>
      <c r="Y35" s="207"/>
      <c r="Z35" s="207"/>
      <c r="AA35" s="208"/>
      <c r="AB35" s="209"/>
      <c r="AC35" s="210"/>
      <c r="AD35" s="210"/>
      <c r="AE35" s="211"/>
      <c r="AF35" s="212"/>
      <c r="AG35" s="212"/>
      <c r="AH35" s="212"/>
      <c r="AI35" s="212"/>
      <c r="AJ35" s="213" t="s">
        <v>28</v>
      </c>
      <c r="AK35" s="214"/>
      <c r="AL35" s="214"/>
      <c r="AM35" s="215"/>
      <c r="AN35" s="213"/>
      <c r="AO35" s="214"/>
      <c r="AP35" s="214"/>
      <c r="AQ35" s="214"/>
      <c r="AR35" s="214"/>
      <c r="AS35" s="215"/>
      <c r="AT35" s="213"/>
      <c r="AU35" s="214"/>
      <c r="AV35" s="214"/>
      <c r="AW35" s="215"/>
      <c r="AX35" s="219" t="s">
        <v>53</v>
      </c>
      <c r="AY35" s="219"/>
      <c r="AZ35" s="219"/>
      <c r="BA35" s="219"/>
      <c r="BB35" s="219"/>
      <c r="BC35" s="219"/>
      <c r="BD35" s="219">
        <v>21</v>
      </c>
      <c r="BE35" s="219"/>
      <c r="BF35" s="219"/>
      <c r="BG35" s="219"/>
      <c r="BH35" s="206" t="s">
        <v>54</v>
      </c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8"/>
      <c r="BZ35" s="21">
        <v>15</v>
      </c>
      <c r="CA35" s="21">
        <v>15</v>
      </c>
      <c r="CB35" s="21">
        <v>15</v>
      </c>
      <c r="CC35" s="21">
        <v>14</v>
      </c>
    </row>
    <row r="36" spans="1:81">
      <c r="A36" s="222" t="s">
        <v>55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Z36" s="21">
        <v>16</v>
      </c>
      <c r="CA36" s="21">
        <v>16</v>
      </c>
      <c r="CB36" s="21">
        <v>16</v>
      </c>
      <c r="CC36" s="21">
        <v>15</v>
      </c>
    </row>
    <row r="37" spans="1:81">
      <c r="A37" s="223" t="s">
        <v>132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57" t="str">
        <f>ジュニア!T37</f>
        <v>kagoshimajunior@yahoo.co.jp</v>
      </c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23" t="s">
        <v>130</v>
      </c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X37" s="33"/>
      <c r="BY37" s="33"/>
      <c r="BZ37" s="21">
        <v>17</v>
      </c>
      <c r="CA37" s="21">
        <v>18</v>
      </c>
      <c r="CB37" s="21">
        <v>18</v>
      </c>
      <c r="CC37" s="21">
        <v>16</v>
      </c>
    </row>
    <row r="38" spans="1:81">
      <c r="A38" s="223" t="s">
        <v>56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57">
        <f>ジュニア!V38</f>
        <v>0</v>
      </c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>
        <f>ジュニア!AJ38</f>
        <v>0</v>
      </c>
      <c r="AK38" s="257"/>
      <c r="AL38" s="257"/>
      <c r="AM38" s="257"/>
      <c r="AN38" s="223" t="s">
        <v>57</v>
      </c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X38" s="33"/>
      <c r="BY38" s="33"/>
      <c r="BZ38" s="21">
        <v>18</v>
      </c>
      <c r="CA38" s="21">
        <v>19</v>
      </c>
      <c r="CB38" s="21">
        <v>19</v>
      </c>
      <c r="CC38" s="21">
        <v>17</v>
      </c>
    </row>
    <row r="39" spans="1:81" ht="20.25" customHeight="1">
      <c r="A39" s="124" t="s">
        <v>58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Z39" s="21">
        <v>19</v>
      </c>
      <c r="CA39" s="21">
        <v>19</v>
      </c>
      <c r="CB39" s="21">
        <v>19</v>
      </c>
      <c r="CC39" s="21">
        <v>18</v>
      </c>
    </row>
    <row r="40" spans="1:81" ht="6.75" customHeight="1">
      <c r="BZ40" s="21">
        <v>20</v>
      </c>
      <c r="CA40" s="21">
        <v>20</v>
      </c>
      <c r="CB40" s="21">
        <v>20</v>
      </c>
      <c r="CC40" s="21">
        <v>19</v>
      </c>
    </row>
    <row r="41" spans="1:81" ht="18.75" customHeight="1">
      <c r="B41" s="316" t="s">
        <v>59</v>
      </c>
      <c r="C41" s="316"/>
      <c r="D41" s="316"/>
      <c r="E41" s="316"/>
      <c r="F41" s="317">
        <v>21</v>
      </c>
      <c r="G41" s="317"/>
      <c r="H41" s="317"/>
      <c r="I41" s="315" t="s">
        <v>60</v>
      </c>
      <c r="J41" s="315"/>
      <c r="K41" s="315"/>
      <c r="L41" s="317">
        <v>6</v>
      </c>
      <c r="M41" s="317"/>
      <c r="N41" s="317"/>
      <c r="O41" s="315" t="s">
        <v>61</v>
      </c>
      <c r="P41" s="315"/>
      <c r="Q41" s="315"/>
      <c r="R41" s="317">
        <v>6</v>
      </c>
      <c r="S41" s="317"/>
      <c r="T41" s="317"/>
      <c r="U41" s="321" t="s">
        <v>62</v>
      </c>
      <c r="V41" s="321"/>
      <c r="W41" s="321"/>
      <c r="BZ41" s="21">
        <v>21</v>
      </c>
      <c r="CA41" s="21">
        <v>21</v>
      </c>
      <c r="CB41" s="21">
        <v>21</v>
      </c>
      <c r="CC41" s="21">
        <v>20</v>
      </c>
    </row>
    <row r="42" spans="1:81" ht="3.75" customHeight="1">
      <c r="B42" s="34"/>
      <c r="C42" s="34"/>
      <c r="D42" s="34"/>
      <c r="E42" s="34"/>
      <c r="F42" s="35"/>
      <c r="G42" s="35"/>
      <c r="H42" s="35"/>
      <c r="I42" s="36"/>
      <c r="J42" s="36"/>
      <c r="K42" s="36"/>
      <c r="L42" s="35"/>
      <c r="M42" s="35"/>
      <c r="N42" s="35"/>
      <c r="O42" s="36"/>
      <c r="P42" s="36"/>
      <c r="Q42" s="36"/>
      <c r="R42" s="35"/>
      <c r="S42" s="35"/>
      <c r="T42" s="35"/>
      <c r="BZ42" s="21">
        <v>22</v>
      </c>
      <c r="CA42" s="21">
        <v>22</v>
      </c>
      <c r="CB42" s="21">
        <v>22</v>
      </c>
      <c r="CC42" s="21">
        <v>21</v>
      </c>
    </row>
    <row r="43" spans="1:81" ht="12.75" customHeight="1">
      <c r="B43" s="34"/>
      <c r="C43" s="34"/>
      <c r="D43" s="34"/>
      <c r="E43" s="34"/>
      <c r="F43" s="34"/>
      <c r="G43" s="313" t="s">
        <v>125</v>
      </c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8" t="s">
        <v>63</v>
      </c>
      <c r="AJ43" s="318"/>
      <c r="AK43" s="318"/>
      <c r="AL43" s="318"/>
      <c r="AO43" s="312" t="s">
        <v>64</v>
      </c>
      <c r="AP43" s="312"/>
      <c r="AQ43" s="312"/>
      <c r="AR43" s="312"/>
      <c r="AS43" s="319" t="s">
        <v>126</v>
      </c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  <c r="BO43" s="312" t="s">
        <v>65</v>
      </c>
      <c r="BP43" s="312"/>
      <c r="BQ43" s="312"/>
      <c r="BR43" s="312"/>
      <c r="BZ43" s="21">
        <v>23</v>
      </c>
      <c r="CA43" s="21">
        <v>23</v>
      </c>
      <c r="CB43" s="21">
        <v>23</v>
      </c>
      <c r="CC43" s="21">
        <v>22</v>
      </c>
    </row>
    <row r="44" spans="1:81">
      <c r="B44" s="34"/>
      <c r="C44" s="34"/>
      <c r="D44" s="34"/>
      <c r="E44" s="34"/>
      <c r="F44" s="3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5"/>
      <c r="AJ44" s="315"/>
      <c r="AK44" s="315"/>
      <c r="AL44" s="315"/>
      <c r="AO44" s="298"/>
      <c r="AP44" s="298"/>
      <c r="AQ44" s="298"/>
      <c r="AR44" s="298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I44" s="320"/>
      <c r="BJ44" s="320"/>
      <c r="BK44" s="320"/>
      <c r="BL44" s="320"/>
      <c r="BM44" s="320"/>
      <c r="BN44" s="320"/>
      <c r="BO44" s="298"/>
      <c r="BP44" s="298"/>
      <c r="BQ44" s="298"/>
      <c r="BR44" s="298"/>
      <c r="BZ44" s="21">
        <v>24</v>
      </c>
      <c r="CA44" s="21">
        <v>24</v>
      </c>
      <c r="CB44" s="21">
        <v>24</v>
      </c>
      <c r="CC44" s="21">
        <v>23</v>
      </c>
    </row>
    <row r="45" spans="1:81">
      <c r="BZ45" s="21">
        <v>25</v>
      </c>
      <c r="CA45" s="21">
        <v>25</v>
      </c>
      <c r="CB45" s="21">
        <v>25</v>
      </c>
      <c r="CC45" s="21">
        <v>24</v>
      </c>
    </row>
    <row r="46" spans="1:81">
      <c r="AJ46" s="37"/>
      <c r="AK46" s="37"/>
      <c r="AL46" s="37"/>
      <c r="AM46" s="37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X46" s="40"/>
      <c r="BY46" s="40"/>
      <c r="BZ46" s="21">
        <v>26</v>
      </c>
      <c r="CA46" s="21">
        <v>26</v>
      </c>
      <c r="CB46" s="21">
        <v>26</v>
      </c>
      <c r="CC46" s="21">
        <v>25</v>
      </c>
    </row>
    <row r="47" spans="1:81">
      <c r="AJ47" s="37"/>
      <c r="AK47" s="37"/>
      <c r="AL47" s="37"/>
      <c r="AM47" s="37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X47" s="40"/>
      <c r="BY47" s="40"/>
      <c r="BZ47" s="21">
        <v>27</v>
      </c>
      <c r="CA47" s="21">
        <v>27</v>
      </c>
      <c r="CB47" s="21">
        <v>27</v>
      </c>
      <c r="CC47" s="21">
        <v>26</v>
      </c>
    </row>
    <row r="48" spans="1:81">
      <c r="AJ48" s="37"/>
      <c r="AK48" s="37"/>
      <c r="AL48" s="37"/>
      <c r="AM48" s="37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X48" s="40"/>
      <c r="BY48" s="40"/>
      <c r="BZ48" s="21">
        <v>28</v>
      </c>
      <c r="CA48" s="21">
        <v>28</v>
      </c>
      <c r="CB48" s="21">
        <v>28</v>
      </c>
      <c r="CC48" s="21">
        <v>27</v>
      </c>
    </row>
    <row r="49" spans="78:81">
      <c r="BZ49" s="21">
        <v>29</v>
      </c>
      <c r="CA49" s="21">
        <v>29</v>
      </c>
      <c r="CB49" s="21">
        <v>29</v>
      </c>
      <c r="CC49" s="21">
        <v>28</v>
      </c>
    </row>
    <row r="50" spans="78:81">
      <c r="BZ50" s="21">
        <v>30</v>
      </c>
      <c r="CA50" s="21">
        <v>30</v>
      </c>
      <c r="CB50" s="21">
        <v>30</v>
      </c>
      <c r="CC50" s="21">
        <v>29</v>
      </c>
    </row>
    <row r="51" spans="78:81">
      <c r="CA51" s="21">
        <v>31</v>
      </c>
      <c r="CB51" s="21">
        <v>31</v>
      </c>
      <c r="CC51" s="21">
        <v>30</v>
      </c>
    </row>
    <row r="52" spans="78:81">
      <c r="CA52" s="21">
        <v>32</v>
      </c>
      <c r="CB52" s="21">
        <v>32</v>
      </c>
    </row>
    <row r="53" spans="78:81">
      <c r="CA53" s="21">
        <v>33</v>
      </c>
      <c r="CB53" s="21">
        <v>33</v>
      </c>
    </row>
    <row r="54" spans="78:81">
      <c r="CA54" s="21">
        <v>34</v>
      </c>
      <c r="CB54" s="21">
        <v>34</v>
      </c>
    </row>
    <row r="55" spans="78:81">
      <c r="CA55" s="21">
        <v>35</v>
      </c>
      <c r="CB55" s="21">
        <v>35</v>
      </c>
    </row>
    <row r="56" spans="78:81">
      <c r="CA56" s="21">
        <v>36</v>
      </c>
      <c r="CB56" s="21">
        <v>36</v>
      </c>
    </row>
    <row r="57" spans="78:81">
      <c r="CA57" s="21">
        <v>37</v>
      </c>
      <c r="CB57" s="21">
        <v>37</v>
      </c>
    </row>
    <row r="58" spans="78:81">
      <c r="CA58" s="21">
        <v>38</v>
      </c>
      <c r="CB58" s="21">
        <v>38</v>
      </c>
    </row>
    <row r="59" spans="78:81">
      <c r="CA59" s="21">
        <v>39</v>
      </c>
      <c r="CB59" s="21">
        <v>39</v>
      </c>
    </row>
    <row r="60" spans="78:81">
      <c r="CA60" s="21">
        <v>40</v>
      </c>
      <c r="CB60" s="21">
        <v>40</v>
      </c>
    </row>
    <row r="61" spans="78:81">
      <c r="CA61" s="21">
        <v>41</v>
      </c>
      <c r="CB61" s="21">
        <v>41</v>
      </c>
    </row>
    <row r="62" spans="78:81">
      <c r="CA62" s="21">
        <v>42</v>
      </c>
      <c r="CB62" s="21">
        <v>42</v>
      </c>
    </row>
    <row r="63" spans="78:81">
      <c r="CA63" s="21">
        <v>43</v>
      </c>
      <c r="CB63" s="21">
        <v>43</v>
      </c>
    </row>
    <row r="64" spans="78:81">
      <c r="CA64" s="21">
        <v>44</v>
      </c>
      <c r="CB64" s="21">
        <v>44</v>
      </c>
    </row>
    <row r="65" spans="79:80">
      <c r="CA65" s="21">
        <v>45</v>
      </c>
      <c r="CB65" s="21">
        <v>45</v>
      </c>
    </row>
    <row r="66" spans="79:80">
      <c r="CA66" s="21">
        <v>46</v>
      </c>
      <c r="CB66" s="21">
        <v>46</v>
      </c>
    </row>
    <row r="67" spans="79:80">
      <c r="CA67" s="21">
        <v>47</v>
      </c>
      <c r="CB67" s="21">
        <v>47</v>
      </c>
    </row>
    <row r="68" spans="79:80">
      <c r="CA68" s="21">
        <v>48</v>
      </c>
      <c r="CB68" s="21">
        <v>48</v>
      </c>
    </row>
    <row r="69" spans="79:80">
      <c r="CA69" s="21">
        <v>49</v>
      </c>
      <c r="CB69" s="21">
        <v>49</v>
      </c>
    </row>
    <row r="70" spans="79:80">
      <c r="CA70" s="21">
        <v>50</v>
      </c>
      <c r="CB70" s="21">
        <v>50</v>
      </c>
    </row>
    <row r="71" spans="79:80">
      <c r="CA71" s="21">
        <v>51</v>
      </c>
      <c r="CB71" s="21">
        <v>51</v>
      </c>
    </row>
    <row r="72" spans="79:80">
      <c r="CA72" s="21">
        <v>52</v>
      </c>
      <c r="CB72" s="21">
        <v>52</v>
      </c>
    </row>
    <row r="73" spans="79:80">
      <c r="CA73" s="21">
        <v>53</v>
      </c>
      <c r="CB73" s="21">
        <v>53</v>
      </c>
    </row>
    <row r="74" spans="79:80">
      <c r="CA74" s="21">
        <v>54</v>
      </c>
      <c r="CB74" s="21">
        <v>54</v>
      </c>
    </row>
    <row r="75" spans="79:80">
      <c r="CA75" s="21">
        <v>55</v>
      </c>
      <c r="CB75" s="21">
        <v>55</v>
      </c>
    </row>
    <row r="76" spans="79:80">
      <c r="CA76" s="21">
        <v>56</v>
      </c>
      <c r="CB76" s="21">
        <v>56</v>
      </c>
    </row>
    <row r="77" spans="79:80">
      <c r="CA77" s="21">
        <v>57</v>
      </c>
      <c r="CB77" s="21">
        <v>57</v>
      </c>
    </row>
    <row r="78" spans="79:80">
      <c r="CA78" s="21">
        <v>58</v>
      </c>
      <c r="CB78" s="21">
        <v>58</v>
      </c>
    </row>
    <row r="79" spans="79:80">
      <c r="CA79" s="21">
        <v>59</v>
      </c>
      <c r="CB79" s="21">
        <v>59</v>
      </c>
    </row>
    <row r="80" spans="79:80">
      <c r="CA80" s="21">
        <v>60</v>
      </c>
      <c r="CB80" s="21">
        <v>60</v>
      </c>
    </row>
  </sheetData>
  <mergeCells count="362">
    <mergeCell ref="AN28:AS28"/>
    <mergeCell ref="AN32:AS32"/>
    <mergeCell ref="AN31:AS31"/>
    <mergeCell ref="AN14:AS14"/>
    <mergeCell ref="AJ18:AM18"/>
    <mergeCell ref="AN24:AS24"/>
    <mergeCell ref="AJ24:AM24"/>
    <mergeCell ref="AN23:AS23"/>
    <mergeCell ref="AJ19:AM19"/>
    <mergeCell ref="AJ20:AM20"/>
    <mergeCell ref="AN18:AS18"/>
    <mergeCell ref="AJ14:AM14"/>
    <mergeCell ref="AJ16:AM16"/>
    <mergeCell ref="AN16:AS16"/>
    <mergeCell ref="AN17:AS17"/>
    <mergeCell ref="AN20:AS20"/>
    <mergeCell ref="AJ17:AM17"/>
    <mergeCell ref="AN15:AS15"/>
    <mergeCell ref="AT31:AW31"/>
    <mergeCell ref="AT32:AW32"/>
    <mergeCell ref="AT26:AW26"/>
    <mergeCell ref="AX30:BC30"/>
    <mergeCell ref="AX31:BC31"/>
    <mergeCell ref="BD34:BG34"/>
    <mergeCell ref="BD31:BG31"/>
    <mergeCell ref="BD32:BG32"/>
    <mergeCell ref="AX34:BC34"/>
    <mergeCell ref="AX32:BC32"/>
    <mergeCell ref="AT12:AW12"/>
    <mergeCell ref="AX14:BC14"/>
    <mergeCell ref="AX20:BC20"/>
    <mergeCell ref="AT20:AW20"/>
    <mergeCell ref="AX29:BC29"/>
    <mergeCell ref="AX28:BC28"/>
    <mergeCell ref="AX21:BC21"/>
    <mergeCell ref="AT21:AW21"/>
    <mergeCell ref="AV9:BB9"/>
    <mergeCell ref="AX17:BC17"/>
    <mergeCell ref="AT17:AW17"/>
    <mergeCell ref="AT29:AW29"/>
    <mergeCell ref="AT28:AW28"/>
    <mergeCell ref="AX13:BC13"/>
    <mergeCell ref="AT13:AW13"/>
    <mergeCell ref="AT14:AW14"/>
    <mergeCell ref="AT15:AW15"/>
    <mergeCell ref="BH13:BU13"/>
    <mergeCell ref="AT34:AW34"/>
    <mergeCell ref="AX33:BC33"/>
    <mergeCell ref="AX23:BC23"/>
    <mergeCell ref="AT23:AW23"/>
    <mergeCell ref="AX27:BC27"/>
    <mergeCell ref="BH33:BU33"/>
    <mergeCell ref="AN33:AS33"/>
    <mergeCell ref="AN34:AS34"/>
    <mergeCell ref="AT33:AW33"/>
    <mergeCell ref="AN30:AS30"/>
    <mergeCell ref="AX25:BC25"/>
    <mergeCell ref="BH29:BU29"/>
    <mergeCell ref="BH20:BU20"/>
    <mergeCell ref="BH21:BU21"/>
    <mergeCell ref="BH22:BU22"/>
    <mergeCell ref="BD23:BG23"/>
    <mergeCell ref="BH19:BU19"/>
    <mergeCell ref="BH17:BU17"/>
    <mergeCell ref="BH18:BU18"/>
    <mergeCell ref="BD26:BG26"/>
    <mergeCell ref="BD27:BG27"/>
    <mergeCell ref="BD28:BG28"/>
    <mergeCell ref="BD33:BG33"/>
    <mergeCell ref="A10:K10"/>
    <mergeCell ref="L10:O10"/>
    <mergeCell ref="P10:W10"/>
    <mergeCell ref="X10:Z10"/>
    <mergeCell ref="AA10:AD10"/>
    <mergeCell ref="BO8:BP8"/>
    <mergeCell ref="BD24:BG24"/>
    <mergeCell ref="AX22:BC22"/>
    <mergeCell ref="BJ9:BN9"/>
    <mergeCell ref="BH9:BI9"/>
    <mergeCell ref="BO9:BP9"/>
    <mergeCell ref="BD21:BG21"/>
    <mergeCell ref="BD22:BG22"/>
    <mergeCell ref="BH23:BU23"/>
    <mergeCell ref="AN11:BG11"/>
    <mergeCell ref="BH24:BU24"/>
    <mergeCell ref="A8:K8"/>
    <mergeCell ref="BH14:BU14"/>
    <mergeCell ref="BH15:BU15"/>
    <mergeCell ref="BH16:BU16"/>
    <mergeCell ref="AX24:BC24"/>
    <mergeCell ref="AT24:AW24"/>
    <mergeCell ref="AN12:AS12"/>
    <mergeCell ref="AN13:AS13"/>
    <mergeCell ref="A7:K7"/>
    <mergeCell ref="L7:AM7"/>
    <mergeCell ref="AN7:AW7"/>
    <mergeCell ref="L8:AU8"/>
    <mergeCell ref="BC8:BG8"/>
    <mergeCell ref="AV8:BB8"/>
    <mergeCell ref="AN9:AU9"/>
    <mergeCell ref="BC9:BG9"/>
    <mergeCell ref="A1:BM1"/>
    <mergeCell ref="A2:C2"/>
    <mergeCell ref="D2:G2"/>
    <mergeCell ref="H2:J2"/>
    <mergeCell ref="M2:BD2"/>
    <mergeCell ref="K2:L2"/>
    <mergeCell ref="BE2:BF2"/>
    <mergeCell ref="BG2:BU2"/>
    <mergeCell ref="BJ8:BN8"/>
    <mergeCell ref="A9:K9"/>
    <mergeCell ref="L9:AE9"/>
    <mergeCell ref="BQ9:BU9"/>
    <mergeCell ref="T34:AA34"/>
    <mergeCell ref="AF35:AI35"/>
    <mergeCell ref="AC4:AF4"/>
    <mergeCell ref="AC5:AF5"/>
    <mergeCell ref="AG4:AJ4"/>
    <mergeCell ref="AG5:AJ5"/>
    <mergeCell ref="AJ32:AM32"/>
    <mergeCell ref="AB11:AI11"/>
    <mergeCell ref="AJ25:AM25"/>
    <mergeCell ref="AF28:AI28"/>
    <mergeCell ref="AJ30:AM30"/>
    <mergeCell ref="AF34:AI34"/>
    <mergeCell ref="AJ34:AM34"/>
    <mergeCell ref="AJ33:AM33"/>
    <mergeCell ref="AJ31:AM31"/>
    <mergeCell ref="AF31:AI31"/>
    <mergeCell ref="AF16:AI16"/>
    <mergeCell ref="AF29:AI29"/>
    <mergeCell ref="AJ28:AM28"/>
    <mergeCell ref="AB14:AE14"/>
    <mergeCell ref="AF12:AI12"/>
    <mergeCell ref="T11:AA12"/>
    <mergeCell ref="T14:AA14"/>
    <mergeCell ref="AB12:AE12"/>
    <mergeCell ref="A38:U38"/>
    <mergeCell ref="AN38:BU38"/>
    <mergeCell ref="V38:AI38"/>
    <mergeCell ref="AJ38:AM38"/>
    <mergeCell ref="L35:S35"/>
    <mergeCell ref="T35:AA35"/>
    <mergeCell ref="AB35:AE35"/>
    <mergeCell ref="T37:AK37"/>
    <mergeCell ref="AX35:BC35"/>
    <mergeCell ref="AJ35:AM35"/>
    <mergeCell ref="AN35:AS35"/>
    <mergeCell ref="BD35:BG35"/>
    <mergeCell ref="L33:S33"/>
    <mergeCell ref="BH30:BU30"/>
    <mergeCell ref="BH31:BU31"/>
    <mergeCell ref="BH32:BU32"/>
    <mergeCell ref="AB33:AE33"/>
    <mergeCell ref="AF33:AI33"/>
    <mergeCell ref="BD29:BG29"/>
    <mergeCell ref="BD30:BG30"/>
    <mergeCell ref="BH25:BU25"/>
    <mergeCell ref="BH26:BU26"/>
    <mergeCell ref="BH27:BU27"/>
    <mergeCell ref="BH28:BU28"/>
    <mergeCell ref="BD25:BG25"/>
    <mergeCell ref="AX26:BC26"/>
    <mergeCell ref="AT27:AW27"/>
    <mergeCell ref="AT25:AW25"/>
    <mergeCell ref="AJ26:AM26"/>
    <mergeCell ref="AN26:AS26"/>
    <mergeCell ref="AN27:AS27"/>
    <mergeCell ref="AJ27:AM27"/>
    <mergeCell ref="AF30:AI30"/>
    <mergeCell ref="AF26:AI26"/>
    <mergeCell ref="AF27:AI27"/>
    <mergeCell ref="AN25:AS25"/>
    <mergeCell ref="D30:K30"/>
    <mergeCell ref="BD18:BG18"/>
    <mergeCell ref="BD17:BG17"/>
    <mergeCell ref="AF24:AI24"/>
    <mergeCell ref="AN19:AS19"/>
    <mergeCell ref="AT19:AW19"/>
    <mergeCell ref="AT18:AW18"/>
    <mergeCell ref="AX19:BC19"/>
    <mergeCell ref="AX18:BC18"/>
    <mergeCell ref="AF22:AI22"/>
    <mergeCell ref="AN21:AS21"/>
    <mergeCell ref="AJ23:AM23"/>
    <mergeCell ref="AN22:AS22"/>
    <mergeCell ref="AJ22:AM22"/>
    <mergeCell ref="AF17:AI17"/>
    <mergeCell ref="AF18:AI18"/>
    <mergeCell ref="AF19:AI19"/>
    <mergeCell ref="AF20:AI20"/>
    <mergeCell ref="AF21:AI21"/>
    <mergeCell ref="AT22:AW22"/>
    <mergeCell ref="AF23:AI23"/>
    <mergeCell ref="AJ21:AM21"/>
    <mergeCell ref="AT30:AW30"/>
    <mergeCell ref="AN29:AS29"/>
    <mergeCell ref="U41:W41"/>
    <mergeCell ref="R41:T41"/>
    <mergeCell ref="L41:N41"/>
    <mergeCell ref="I41:K41"/>
    <mergeCell ref="L34:S34"/>
    <mergeCell ref="T26:AA26"/>
    <mergeCell ref="A39:BU39"/>
    <mergeCell ref="AF32:AI32"/>
    <mergeCell ref="AB19:AE19"/>
    <mergeCell ref="T22:AA22"/>
    <mergeCell ref="T19:AA19"/>
    <mergeCell ref="T23:AA23"/>
    <mergeCell ref="AB20:AE20"/>
    <mergeCell ref="AB21:AE21"/>
    <mergeCell ref="A27:C27"/>
    <mergeCell ref="A34:C34"/>
    <mergeCell ref="A31:C31"/>
    <mergeCell ref="A29:C29"/>
    <mergeCell ref="A30:C30"/>
    <mergeCell ref="A33:C33"/>
    <mergeCell ref="A32:C32"/>
    <mergeCell ref="A25:C25"/>
    <mergeCell ref="A28:C28"/>
    <mergeCell ref="A26:C26"/>
    <mergeCell ref="BO43:BR44"/>
    <mergeCell ref="G43:AH44"/>
    <mergeCell ref="T25:AA25"/>
    <mergeCell ref="T24:AA24"/>
    <mergeCell ref="AB32:AE32"/>
    <mergeCell ref="AT35:AW35"/>
    <mergeCell ref="L31:S31"/>
    <mergeCell ref="AF25:AI25"/>
    <mergeCell ref="AJ29:AM29"/>
    <mergeCell ref="AB31:AE31"/>
    <mergeCell ref="AB25:AE25"/>
    <mergeCell ref="AB30:AE30"/>
    <mergeCell ref="D25:K25"/>
    <mergeCell ref="D32:K32"/>
    <mergeCell ref="D33:K33"/>
    <mergeCell ref="D31:K31"/>
    <mergeCell ref="O41:Q41"/>
    <mergeCell ref="L25:S25"/>
    <mergeCell ref="L32:S32"/>
    <mergeCell ref="B41:E41"/>
    <mergeCell ref="F41:H41"/>
    <mergeCell ref="AI43:AL44"/>
    <mergeCell ref="AO43:AR44"/>
    <mergeCell ref="AS43:BN44"/>
    <mergeCell ref="D11:S11"/>
    <mergeCell ref="D12:K12"/>
    <mergeCell ref="A11:C12"/>
    <mergeCell ref="A13:C13"/>
    <mergeCell ref="D13:K13"/>
    <mergeCell ref="D14:K14"/>
    <mergeCell ref="L12:S12"/>
    <mergeCell ref="L18:S18"/>
    <mergeCell ref="AB18:AE18"/>
    <mergeCell ref="AB17:AE17"/>
    <mergeCell ref="L17:S17"/>
    <mergeCell ref="T17:AA17"/>
    <mergeCell ref="L13:S13"/>
    <mergeCell ref="A14:C14"/>
    <mergeCell ref="A15:C15"/>
    <mergeCell ref="L14:S14"/>
    <mergeCell ref="D15:K15"/>
    <mergeCell ref="L15:S15"/>
    <mergeCell ref="AB13:AE13"/>
    <mergeCell ref="T13:AA13"/>
    <mergeCell ref="A24:C24"/>
    <mergeCell ref="L16:S16"/>
    <mergeCell ref="A22:C22"/>
    <mergeCell ref="T18:AA18"/>
    <mergeCell ref="T16:AA16"/>
    <mergeCell ref="D16:K16"/>
    <mergeCell ref="D17:K17"/>
    <mergeCell ref="L24:S24"/>
    <mergeCell ref="A21:C21"/>
    <mergeCell ref="A23:C23"/>
    <mergeCell ref="A16:C16"/>
    <mergeCell ref="A17:C17"/>
    <mergeCell ref="A20:C20"/>
    <mergeCell ref="A18:C18"/>
    <mergeCell ref="A19:C19"/>
    <mergeCell ref="BD15:BG15"/>
    <mergeCell ref="BD16:BG16"/>
    <mergeCell ref="BD19:BG19"/>
    <mergeCell ref="BD20:BG20"/>
    <mergeCell ref="AB24:AE24"/>
    <mergeCell ref="AX16:BC16"/>
    <mergeCell ref="AT16:AW16"/>
    <mergeCell ref="AJ15:AM15"/>
    <mergeCell ref="AF13:AI13"/>
    <mergeCell ref="AX15:BC15"/>
    <mergeCell ref="AJ13:AM13"/>
    <mergeCell ref="AB23:AE23"/>
    <mergeCell ref="D29:K29"/>
    <mergeCell ref="D27:K27"/>
    <mergeCell ref="D28:K28"/>
    <mergeCell ref="L28:S28"/>
    <mergeCell ref="L26:S26"/>
    <mergeCell ref="T15:AA15"/>
    <mergeCell ref="AF14:AI14"/>
    <mergeCell ref="AF15:AI15"/>
    <mergeCell ref="L23:S23"/>
    <mergeCell ref="D23:K23"/>
    <mergeCell ref="D21:K21"/>
    <mergeCell ref="L21:S21"/>
    <mergeCell ref="L22:S22"/>
    <mergeCell ref="D24:K24"/>
    <mergeCell ref="D19:K19"/>
    <mergeCell ref="L19:S19"/>
    <mergeCell ref="D20:K20"/>
    <mergeCell ref="L20:S20"/>
    <mergeCell ref="D18:K18"/>
    <mergeCell ref="L27:S27"/>
    <mergeCell ref="D26:K26"/>
    <mergeCell ref="L29:S29"/>
    <mergeCell ref="BD12:BG12"/>
    <mergeCell ref="AF9:AM9"/>
    <mergeCell ref="BH11:BU12"/>
    <mergeCell ref="AX7:BQ7"/>
    <mergeCell ref="BR7:BU7"/>
    <mergeCell ref="T20:AA20"/>
    <mergeCell ref="T21:AA21"/>
    <mergeCell ref="AB34:AE34"/>
    <mergeCell ref="T33:AA33"/>
    <mergeCell ref="T30:AA30"/>
    <mergeCell ref="T27:AA27"/>
    <mergeCell ref="T28:AA28"/>
    <mergeCell ref="T32:AA32"/>
    <mergeCell ref="T29:AA29"/>
    <mergeCell ref="T31:AA31"/>
    <mergeCell ref="AB27:AE27"/>
    <mergeCell ref="BH34:BU34"/>
    <mergeCell ref="BD13:BG13"/>
    <mergeCell ref="BD14:BG14"/>
    <mergeCell ref="AB15:AE15"/>
    <mergeCell ref="AB16:AE16"/>
    <mergeCell ref="AB29:AE29"/>
    <mergeCell ref="AB26:AE26"/>
    <mergeCell ref="AB22:AE22"/>
    <mergeCell ref="BW1:BY3"/>
    <mergeCell ref="AL37:BU37"/>
    <mergeCell ref="A36:BU36"/>
    <mergeCell ref="A37:S37"/>
    <mergeCell ref="AB28:AE28"/>
    <mergeCell ref="L30:S30"/>
    <mergeCell ref="D35:K35"/>
    <mergeCell ref="A35:C35"/>
    <mergeCell ref="BH35:BU35"/>
    <mergeCell ref="BQ8:BU8"/>
    <mergeCell ref="BK10:BR10"/>
    <mergeCell ref="BS10:BU10"/>
    <mergeCell ref="AE10:AL10"/>
    <mergeCell ref="AM10:AO10"/>
    <mergeCell ref="AP10:AS10"/>
    <mergeCell ref="AT10:BA10"/>
    <mergeCell ref="BB10:BD10"/>
    <mergeCell ref="BE10:BJ10"/>
    <mergeCell ref="BH8:BI8"/>
    <mergeCell ref="D34:K34"/>
    <mergeCell ref="D22:K22"/>
    <mergeCell ref="BN4:BR4"/>
    <mergeCell ref="AJ11:AM12"/>
    <mergeCell ref="AX12:BC12"/>
  </mergeCells>
  <phoneticPr fontId="3"/>
  <dataValidations xWindow="717" yWindow="288" count="8">
    <dataValidation imeMode="on" allowBlank="1" showInputMessage="1" showErrorMessage="1" sqref="G43:AH44 AS43:BN44 D33:S35" xr:uid="{4BE38F20-9536-4B39-9305-28E4C65EA543}"/>
    <dataValidation imeMode="halfAlpha" allowBlank="1" showInputMessage="1" showErrorMessage="1" sqref="A13:C32 BO8:BP9" xr:uid="{232D2E03-30AC-4FB4-BD3A-892CDF0CF343}"/>
    <dataValidation imeMode="hiragana" allowBlank="1" showInputMessage="1" showErrorMessage="1" errorTitle="入力内容は" error="ひらがなでお願いします" promptTitle="入力は" prompt="姓のみを入力してください" sqref="T13:AA32" xr:uid="{4F1E98C0-C65F-4385-BBE3-B255A01F4359}"/>
    <dataValidation allowBlank="1" promptTitle="入力は" prompt="姓のみを入力してください" sqref="T33:AA35" xr:uid="{54F45C2F-47A5-4DC4-BF84-9CE430FB92AE}"/>
    <dataValidation imeMode="hiragana" allowBlank="1" showInputMessage="1" showErrorMessage="1" sqref="D13:S32 BH13:BU32 BB10 L7:AM7 AX7:BQ7 BS10 L8 L9:AF9 X10 AM10" xr:uid="{C40384DB-9CDC-477E-939D-7987794B0275}"/>
    <dataValidation imeMode="off" allowBlank="1" showInputMessage="1" showErrorMessage="1" sqref="F41:H41 L41:N41 R41:T41 BC8:BG9 BJ8:BN9 BQ8:BU9 AN9:AU9" xr:uid="{2BA1B5D3-2A49-4B0C-AE2D-D1563BA1D52A}"/>
    <dataValidation type="list" allowBlank="1" showInputMessage="1" showErrorMessage="1" sqref="AC5:AJ5" xr:uid="{6649A4E4-B74B-4DC8-981F-30FD6179CB2F}">
      <formula1>$BW$20:$BW$21</formula1>
    </dataValidation>
    <dataValidation type="list" imeMode="off" allowBlank="1" showInputMessage="1" showErrorMessage="1" sqref="AJ13:AM32" xr:uid="{3978C9AE-AD4C-479D-829F-F5BB74DF2D99}">
      <formula1>$CE$20:$CE$31</formula1>
    </dataValidation>
  </dataValidations>
  <hyperlinks>
    <hyperlink ref="BW1:BY3" location="ジュニア!A1" display="申込書へ" xr:uid="{383216FB-D013-47DF-81D2-9395C7F3BA4D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7719-416D-4DFF-8BB7-59D80766289D}">
  <sheetPr codeName="Sheet2"/>
  <dimension ref="A1:E66"/>
  <sheetViews>
    <sheetView zoomScale="70" zoomScaleNormal="100" zoomScaleSheetLayoutView="85" workbookViewId="0">
      <selection activeCell="I7" sqref="I7"/>
    </sheetView>
  </sheetViews>
  <sheetFormatPr defaultColWidth="8.875" defaultRowHeight="13.5"/>
  <cols>
    <col min="1" max="1" width="11.5" style="43" customWidth="1"/>
    <col min="2" max="2" width="37" style="43" customWidth="1"/>
    <col min="3" max="4" width="29.125" style="43" customWidth="1"/>
    <col min="5" max="5" width="26.875" style="43" customWidth="1"/>
    <col min="6" max="36" width="4.625" style="43" customWidth="1"/>
    <col min="37" max="69" width="1.125" style="43" customWidth="1"/>
    <col min="70" max="16384" width="8.875" style="43"/>
  </cols>
  <sheetData>
    <row r="1" spans="1:5" ht="54" customHeight="1">
      <c r="A1" s="48" t="s">
        <v>136</v>
      </c>
      <c r="B1" s="42" t="s">
        <v>150</v>
      </c>
      <c r="C1" s="44" t="s">
        <v>137</v>
      </c>
      <c r="D1" s="44" t="s">
        <v>134</v>
      </c>
    </row>
    <row r="2" spans="1:5" ht="54" customHeight="1">
      <c r="A2" s="48" t="s">
        <v>151</v>
      </c>
      <c r="B2" s="42" t="s">
        <v>152</v>
      </c>
      <c r="C2" s="44" t="s">
        <v>153</v>
      </c>
      <c r="D2" s="44" t="s">
        <v>154</v>
      </c>
    </row>
    <row r="3" spans="1:5" ht="54" customHeight="1">
      <c r="A3" s="48" t="s">
        <v>155</v>
      </c>
      <c r="B3" s="42" t="s">
        <v>156</v>
      </c>
      <c r="C3" s="44" t="s">
        <v>157</v>
      </c>
      <c r="D3" s="44" t="s">
        <v>158</v>
      </c>
    </row>
    <row r="4" spans="1:5" ht="54" customHeight="1">
      <c r="A4" s="41" t="s">
        <v>159</v>
      </c>
      <c r="B4" s="42" t="s">
        <v>160</v>
      </c>
      <c r="C4" s="43" t="s">
        <v>161</v>
      </c>
      <c r="D4" s="44" t="s">
        <v>162</v>
      </c>
    </row>
    <row r="5" spans="1:5" ht="54" customHeight="1">
      <c r="A5" s="41" t="s">
        <v>138</v>
      </c>
      <c r="B5" s="42" t="s">
        <v>139</v>
      </c>
      <c r="C5" s="44" t="s">
        <v>163</v>
      </c>
      <c r="D5" s="44" t="s">
        <v>164</v>
      </c>
    </row>
    <row r="6" spans="1:5" ht="54" customHeight="1">
      <c r="A6" s="41" t="s">
        <v>165</v>
      </c>
      <c r="B6" s="42" t="s">
        <v>166</v>
      </c>
      <c r="C6" s="44" t="s">
        <v>206</v>
      </c>
      <c r="D6" s="44" t="s">
        <v>167</v>
      </c>
    </row>
    <row r="7" spans="1:5" ht="54" customHeight="1">
      <c r="A7" s="41" t="s">
        <v>140</v>
      </c>
      <c r="B7" s="42" t="s">
        <v>168</v>
      </c>
      <c r="C7" s="44" t="s">
        <v>169</v>
      </c>
      <c r="D7" s="44" t="s">
        <v>135</v>
      </c>
    </row>
    <row r="8" spans="1:5" ht="54" customHeight="1">
      <c r="A8" s="49" t="s">
        <v>170</v>
      </c>
      <c r="B8" s="42" t="s">
        <v>171</v>
      </c>
      <c r="C8" s="50"/>
      <c r="D8" s="44" t="s">
        <v>172</v>
      </c>
    </row>
    <row r="9" spans="1:5" ht="54" customHeight="1">
      <c r="A9" s="41" t="s">
        <v>141</v>
      </c>
      <c r="B9" s="51" t="s">
        <v>173</v>
      </c>
      <c r="C9" s="43" t="s">
        <v>174</v>
      </c>
      <c r="D9" s="52" t="s">
        <v>175</v>
      </c>
    </row>
    <row r="10" spans="1:5" ht="54" customHeight="1">
      <c r="A10" s="41" t="s">
        <v>176</v>
      </c>
      <c r="B10" s="53" t="s">
        <v>177</v>
      </c>
      <c r="C10" s="44" t="s">
        <v>178</v>
      </c>
      <c r="D10" s="54" t="s">
        <v>179</v>
      </c>
    </row>
    <row r="11" spans="1:5" ht="54" customHeight="1">
      <c r="A11" s="41" t="s">
        <v>148</v>
      </c>
      <c r="B11" s="42" t="s">
        <v>180</v>
      </c>
      <c r="C11" s="43" t="s">
        <v>181</v>
      </c>
      <c r="D11" s="44" t="s">
        <v>182</v>
      </c>
    </row>
    <row r="12" spans="1:5" ht="54" customHeight="1">
      <c r="A12" s="41" t="s">
        <v>142</v>
      </c>
      <c r="B12" s="55" t="s">
        <v>183</v>
      </c>
      <c r="C12" s="44" t="s">
        <v>184</v>
      </c>
      <c r="D12" s="44" t="s">
        <v>144</v>
      </c>
      <c r="E12" s="56" t="s">
        <v>143</v>
      </c>
    </row>
    <row r="13" spans="1:5" ht="54" customHeight="1">
      <c r="A13" s="41" t="s">
        <v>185</v>
      </c>
      <c r="B13" s="42" t="s">
        <v>186</v>
      </c>
      <c r="C13" s="44"/>
      <c r="D13" s="44"/>
    </row>
    <row r="14" spans="1:5" ht="19.5" customHeight="1"/>
    <row r="15" spans="1:5" ht="19.5" customHeight="1"/>
    <row r="16" spans="1:5" ht="19.5" customHeight="1"/>
    <row r="17" ht="19.5" customHeight="1"/>
    <row r="18" ht="7.5" customHeight="1"/>
    <row r="19" ht="7.5" customHeight="1"/>
    <row r="20" ht="7.5" customHeight="1"/>
    <row r="21" ht="7.5" customHeight="1"/>
    <row r="22" ht="7.5" customHeight="1"/>
    <row r="23" ht="7.5" customHeight="1"/>
    <row r="24" ht="7.5" customHeight="1"/>
    <row r="25" ht="7.5" customHeight="1"/>
    <row r="26" ht="7.5" customHeight="1"/>
    <row r="27" ht="7.5" customHeight="1"/>
    <row r="28" ht="7.5" customHeight="1"/>
    <row r="29" ht="7.5" customHeight="1"/>
    <row r="30" ht="7.5" customHeight="1"/>
    <row r="31" ht="7.5" customHeight="1"/>
    <row r="32" ht="7.5" customHeight="1"/>
    <row r="33" ht="7.5" customHeight="1"/>
    <row r="34" ht="7.5" customHeight="1"/>
    <row r="35" ht="7.5" customHeight="1"/>
    <row r="36" ht="7.5" customHeight="1"/>
    <row r="37" ht="7.5" customHeight="1"/>
    <row r="38" ht="7.5" customHeight="1"/>
    <row r="39" ht="7.5" customHeight="1"/>
    <row r="40" ht="7.5" customHeight="1"/>
    <row r="41" ht="7.5" customHeight="1"/>
    <row r="42" ht="7.5" customHeight="1"/>
    <row r="43" ht="7.5" customHeight="1"/>
    <row r="44" ht="7.5" customHeight="1"/>
    <row r="45" ht="7.5" customHeight="1"/>
    <row r="46" ht="7.5" customHeight="1"/>
    <row r="47" ht="7.5" customHeight="1"/>
    <row r="48" ht="7.5" customHeight="1"/>
    <row r="49" ht="7.5" customHeight="1"/>
    <row r="50" ht="7.5" customHeight="1"/>
    <row r="51" ht="7.5" customHeight="1"/>
    <row r="52" ht="7.5" customHeight="1"/>
    <row r="53" ht="7.5" customHeight="1"/>
    <row r="54" ht="7.5" customHeight="1"/>
    <row r="55" ht="7.5" customHeight="1"/>
    <row r="56" ht="7.5" customHeight="1"/>
    <row r="57" ht="7.5" customHeight="1"/>
    <row r="58" ht="7.5" customHeight="1"/>
    <row r="59" ht="7.5" customHeight="1"/>
    <row r="60" ht="7.5" customHeight="1"/>
    <row r="61" ht="7.5" customHeight="1"/>
    <row r="62" ht="7.5" customHeight="1"/>
    <row r="63" ht="7.5" customHeight="1"/>
    <row r="64" ht="7.5" customHeight="1"/>
    <row r="65" ht="7.5" customHeight="1"/>
    <row r="66" ht="7.5" customHeight="1"/>
  </sheetData>
  <phoneticPr fontId="3"/>
  <dataValidations count="1">
    <dataValidation imeMode="hiragana" allowBlank="1" showInputMessage="1" showErrorMessage="1" sqref="A13 A1:A3 A5:A8" xr:uid="{D0FFF680-2310-429D-8057-A98DA9F29CB8}"/>
  </dataValidations>
  <hyperlinks>
    <hyperlink ref="C1" r:id="rId1" xr:uid="{8F9D78F8-E232-4D6E-AFFB-13482B41EE4E}"/>
    <hyperlink ref="C7" r:id="rId2" display="takemoto-t@mvb.biglobe.ne.jp" xr:uid="{39CFA3D1-0158-4B16-9AF3-8F4AD5D8576B}"/>
    <hyperlink ref="C6" r:id="rId3" display="k-bad@po3.synapse.ne.jp" xr:uid="{DA080A05-6865-4566-8C24-3967BF1E1829}"/>
    <hyperlink ref="C3" r:id="rId4" display="kajo001@keinet.com" xr:uid="{509F14B2-D1A8-49E2-B64C-951661291AE3}"/>
    <hyperlink ref="C9" r:id="rId5" display="odauf@po5.synapse.ne.jp" xr:uid="{DD7430C6-EAE1-4AE6-BEBE-37EB40489237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ジュニア</vt:lpstr>
      <vt:lpstr>記入例</vt:lpstr>
      <vt:lpstr>申込先</vt:lpstr>
      <vt:lpstr>Ｄ</vt:lpstr>
      <vt:lpstr>ジュニア!Print_Area</vt:lpstr>
      <vt:lpstr>Ｓ</vt:lpstr>
      <vt:lpstr>印刷範囲１０</vt:lpstr>
      <vt:lpstr>ジュニア!種目１</vt:lpstr>
      <vt:lpstr>ジュニア!種目２</vt:lpstr>
      <vt:lpstr>新人Ｓ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2021-07-23T08:47:06Z</cp:lastPrinted>
  <dcterms:created xsi:type="dcterms:W3CDTF">2010-03-11T01:52:14Z</dcterms:created>
  <dcterms:modified xsi:type="dcterms:W3CDTF">2026-05-13T06:13:40Z</dcterms:modified>
</cp:coreProperties>
</file>