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少年団・小学生関係\県交歓大会\"/>
    </mc:Choice>
  </mc:AlternateContent>
  <xr:revisionPtr revIDLastSave="0" documentId="8_{7B5C11E2-9927-496E-A6D6-3B9392E592CE}" xr6:coauthVersionLast="47" xr6:coauthVersionMax="47" xr10:uidLastSave="{00000000-0000-0000-0000-000000000000}"/>
  <workbookProtection workbookAlgorithmName="SHA-512" workbookHashValue="YMHyY38uSJr4Oge7F84kTQz9IBfrT68Mho4sig7ZnTltSdNx5YBjrmw0FdmgepKYMnFbLmDtnXFsp8ldWYXdUw==" workbookSaltValue="+yCGnJzxpHT2Abzo8M5Qhg==" workbookSpinCount="100000" lockStructure="1"/>
  <bookViews>
    <workbookView xWindow="630" yWindow="780" windowWidth="19860" windowHeight="10290" activeTab="5" xr2:uid="{00000000-000D-0000-FFFF-FFFF00000000}"/>
  </bookViews>
  <sheets>
    <sheet name="高学年女子" sheetId="5" r:id="rId1"/>
    <sheet name="低学年女子" sheetId="6" r:id="rId2"/>
    <sheet name="高学年男子" sheetId="3" r:id="rId3"/>
    <sheet name="低学年男子" sheetId="4" r:id="rId4"/>
    <sheet name="中学男女" sheetId="7" r:id="rId5"/>
    <sheet name="集計表" sheetId="2" r:id="rId6"/>
  </sheets>
  <definedNames>
    <definedName name="_xlnm.Print_Area" localSheetId="0">高学年女子!$A$1:$K$37</definedName>
    <definedName name="_xlnm.Print_Area" localSheetId="2">高学年男子!$A$1:$K$37</definedName>
    <definedName name="_xlnm.Print_Area" localSheetId="5">集計表!$A$1:$G$18</definedName>
    <definedName name="_xlnm.Print_Area" localSheetId="4">中学男女!$A$1:$L$42</definedName>
    <definedName name="_xlnm.Print_Area" localSheetId="1">低学年女子!$A$1:$K$36</definedName>
    <definedName name="_xlnm.Print_Area" localSheetId="3">低学年男子!$A$1:$K$37</definedName>
  </definedNames>
  <calcPr calcId="181029"/>
</workbook>
</file>

<file path=xl/calcChain.xml><?xml version="1.0" encoding="utf-8"?>
<calcChain xmlns="http://schemas.openxmlformats.org/spreadsheetml/2006/main">
  <c r="M18" i="4" l="1"/>
  <c r="M18" i="3"/>
  <c r="M18" i="6"/>
  <c r="M18" i="5"/>
  <c r="D15" i="2" l="1"/>
  <c r="D16" i="2"/>
  <c r="M15" i="5"/>
  <c r="M15" i="6"/>
  <c r="M15" i="3"/>
  <c r="M15" i="4"/>
  <c r="D14" i="2"/>
  <c r="D12" i="2"/>
  <c r="D10" i="2"/>
  <c r="D8" i="2"/>
  <c r="F13" i="2"/>
  <c r="F11" i="2"/>
  <c r="F9" i="2"/>
  <c r="F7" i="2"/>
  <c r="A29" i="6"/>
  <c r="G36" i="3"/>
  <c r="K6" i="4"/>
  <c r="J6" i="4"/>
  <c r="I6" i="4"/>
  <c r="H6" i="4"/>
  <c r="J25" i="6"/>
  <c r="H25" i="6"/>
  <c r="G25" i="6"/>
  <c r="E30" i="7"/>
  <c r="G25" i="4"/>
  <c r="G25" i="3"/>
  <c r="H30" i="7"/>
  <c r="F30" i="7"/>
  <c r="C30" i="7"/>
  <c r="A34" i="7"/>
  <c r="J25" i="4"/>
  <c r="H25" i="4"/>
  <c r="A29" i="4"/>
  <c r="J25" i="3"/>
  <c r="H25" i="3"/>
  <c r="J6" i="7"/>
  <c r="C6" i="7"/>
  <c r="C7" i="7"/>
  <c r="D7" i="7"/>
  <c r="C8" i="7"/>
  <c r="J8" i="7"/>
  <c r="F6" i="4"/>
  <c r="E6" i="4"/>
  <c r="D6" i="4"/>
  <c r="C6" i="4"/>
  <c r="C7" i="4"/>
  <c r="D7" i="4"/>
  <c r="C8" i="4"/>
  <c r="H8" i="4"/>
  <c r="C5" i="4"/>
  <c r="F5" i="4"/>
  <c r="J5" i="4"/>
  <c r="K5" i="4"/>
  <c r="H8" i="3"/>
  <c r="C8" i="3"/>
  <c r="D7" i="3"/>
  <c r="C7" i="3"/>
  <c r="K6" i="3"/>
  <c r="J6" i="3"/>
  <c r="I6" i="3"/>
  <c r="H6" i="3"/>
  <c r="F6" i="3"/>
  <c r="E6" i="3"/>
  <c r="D6" i="3"/>
  <c r="C6" i="3"/>
  <c r="K5" i="3"/>
  <c r="J5" i="3"/>
  <c r="F5" i="3"/>
  <c r="C5" i="3"/>
  <c r="K6" i="6"/>
  <c r="J6" i="6"/>
  <c r="I6" i="6"/>
  <c r="H6" i="6"/>
  <c r="C5" i="6"/>
  <c r="F6" i="6"/>
  <c r="E6" i="6"/>
  <c r="D6" i="6"/>
  <c r="C6" i="6"/>
  <c r="C7" i="6"/>
  <c r="D7" i="6"/>
  <c r="C8" i="6"/>
  <c r="H8" i="6"/>
  <c r="A29" i="3"/>
  <c r="A1" i="2"/>
  <c r="A1" i="7"/>
  <c r="A1" i="4"/>
  <c r="A1" i="3"/>
  <c r="A1" i="6"/>
  <c r="D17" i="2" l="1"/>
  <c r="D7" i="2"/>
  <c r="D9" i="2"/>
  <c r="D13" i="2"/>
  <c r="D11" i="2"/>
  <c r="K5" i="7"/>
  <c r="K5" i="6"/>
  <c r="J5" i="6"/>
  <c r="G27" i="4" l="1"/>
  <c r="G27" i="3"/>
  <c r="H32" i="7"/>
  <c r="B4" i="2" l="1"/>
  <c r="H5" i="7"/>
  <c r="C5" i="7"/>
  <c r="F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牧元秀保</author>
  </authors>
  <commentList>
    <comment ref="A5" authorId="0" shapeId="0" xr:uid="{AD09FCB5-65B0-4A59-85EB-2E0A2C737083}">
      <text>
        <r>
          <rPr>
            <b/>
            <sz val="9"/>
            <color indexed="81"/>
            <rFont val="MS P ゴシック"/>
            <family val="3"/>
            <charset val="128"/>
          </rPr>
          <t>牧元秀保: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<sst xmlns="http://schemas.openxmlformats.org/spreadsheetml/2006/main" count="233" uniqueCount="98">
  <si>
    <t>バドミントン競技参加申込集計表</t>
    <rPh sb="6" eb="7">
      <t>セリ</t>
    </rPh>
    <rPh sb="7" eb="8">
      <t>ワザ</t>
    </rPh>
    <rPh sb="8" eb="9">
      <t>サン</t>
    </rPh>
    <rPh sb="9" eb="10">
      <t>カ</t>
    </rPh>
    <rPh sb="10" eb="11">
      <t>サル</t>
    </rPh>
    <rPh sb="11" eb="12">
      <t>コミ</t>
    </rPh>
    <rPh sb="12" eb="14">
      <t>シュウケイ</t>
    </rPh>
    <rPh sb="14" eb="15">
      <t>ヒョウ</t>
    </rPh>
    <phoneticPr fontId="1"/>
  </si>
  <si>
    <t>団名</t>
    <rPh sb="0" eb="1">
      <t>ダン</t>
    </rPh>
    <rPh sb="1" eb="2">
      <t>メイ</t>
    </rPh>
    <phoneticPr fontId="1"/>
  </si>
  <si>
    <t>参加種目</t>
    <rPh sb="0" eb="2">
      <t>サンカ</t>
    </rPh>
    <rPh sb="2" eb="4">
      <t>シュモク</t>
    </rPh>
    <phoneticPr fontId="1"/>
  </si>
  <si>
    <t>小学生団体</t>
    <rPh sb="0" eb="3">
      <t>ショウガクセイ</t>
    </rPh>
    <rPh sb="3" eb="5">
      <t>ダンタイ</t>
    </rPh>
    <phoneticPr fontId="1"/>
  </si>
  <si>
    <t>男子シングルス</t>
    <rPh sb="0" eb="2">
      <t>ダンシ</t>
    </rPh>
    <phoneticPr fontId="1"/>
  </si>
  <si>
    <t>バドミントンスポーツ少年団</t>
    <rPh sb="10" eb="13">
      <t>ショウネンダン</t>
    </rPh>
    <phoneticPr fontId="1"/>
  </si>
  <si>
    <t>中学生個人</t>
    <rPh sb="0" eb="3">
      <t>チュウガクセイ</t>
    </rPh>
    <rPh sb="3" eb="5">
      <t>コジン</t>
    </rPh>
    <phoneticPr fontId="1"/>
  </si>
  <si>
    <t>申込
責任者</t>
    <rPh sb="0" eb="2">
      <t>モウシコミ</t>
    </rPh>
    <rPh sb="3" eb="6">
      <t>セキニンシャ</t>
    </rPh>
    <phoneticPr fontId="1"/>
  </si>
  <si>
    <t>女子シングルス</t>
    <rPh sb="0" eb="2">
      <t>ジョシ</t>
    </rPh>
    <phoneticPr fontId="1"/>
  </si>
  <si>
    <t>人</t>
    <rPh sb="0" eb="1">
      <t>ニン</t>
    </rPh>
    <phoneticPr fontId="1"/>
  </si>
  <si>
    <t>参加者数計</t>
    <rPh sb="0" eb="1">
      <t>サン</t>
    </rPh>
    <rPh sb="1" eb="2">
      <t>カ</t>
    </rPh>
    <rPh sb="2" eb="3">
      <t>シャ</t>
    </rPh>
    <rPh sb="3" eb="4">
      <t>スウ</t>
    </rPh>
    <rPh sb="4" eb="5">
      <t>ケイ</t>
    </rPh>
    <phoneticPr fontId="1"/>
  </si>
  <si>
    <t>人</t>
    <rPh sb="0" eb="1">
      <t>ニン</t>
    </rPh>
    <phoneticPr fontId="1"/>
  </si>
  <si>
    <t>高学年男子</t>
    <rPh sb="0" eb="3">
      <t>コウガクネン</t>
    </rPh>
    <rPh sb="3" eb="5">
      <t>ダンシ</t>
    </rPh>
    <phoneticPr fontId="1"/>
  </si>
  <si>
    <t>低学年男子</t>
    <rPh sb="0" eb="3">
      <t>テイガクネン</t>
    </rPh>
    <rPh sb="3" eb="5">
      <t>ダンシ</t>
    </rPh>
    <phoneticPr fontId="1"/>
  </si>
  <si>
    <t>高学年女子</t>
    <rPh sb="0" eb="3">
      <t>コウガクネン</t>
    </rPh>
    <rPh sb="3" eb="5">
      <t>ジョシ</t>
    </rPh>
    <phoneticPr fontId="1"/>
  </si>
  <si>
    <t>低学年女子</t>
    <rPh sb="0" eb="3">
      <t>テイガクネン</t>
    </rPh>
    <rPh sb="3" eb="5">
      <t>ジョシ</t>
    </rPh>
    <phoneticPr fontId="1"/>
  </si>
  <si>
    <t>参加者内訳</t>
    <rPh sb="0" eb="3">
      <t>サンカシャ</t>
    </rPh>
    <rPh sb="3" eb="5">
      <t>ウチワケ</t>
    </rPh>
    <phoneticPr fontId="1"/>
  </si>
  <si>
    <t>自団の選手数</t>
    <rPh sb="0" eb="1">
      <t>ジ</t>
    </rPh>
    <rPh sb="1" eb="2">
      <t>ダン</t>
    </rPh>
    <rPh sb="3" eb="5">
      <t>センシュ</t>
    </rPh>
    <rPh sb="5" eb="6">
      <t>スウ</t>
    </rPh>
    <phoneticPr fontId="1"/>
  </si>
  <si>
    <t>他団から補充数</t>
    <rPh sb="0" eb="1">
      <t>タ</t>
    </rPh>
    <rPh sb="1" eb="2">
      <t>ダン</t>
    </rPh>
    <rPh sb="4" eb="6">
      <t>ホジュウ</t>
    </rPh>
    <rPh sb="6" eb="7">
      <t>スウ</t>
    </rPh>
    <phoneticPr fontId="1"/>
  </si>
  <si>
    <t>指導者名</t>
    <rPh sb="0" eb="3">
      <t>シドウシャ</t>
    </rPh>
    <rPh sb="3" eb="4">
      <t>メイ</t>
    </rPh>
    <phoneticPr fontId="1"/>
  </si>
  <si>
    <t>連絡先</t>
    <rPh sb="0" eb="3">
      <t>レンラクサキ</t>
    </rPh>
    <phoneticPr fontId="1"/>
  </si>
  <si>
    <t>小学生高学年男子</t>
    <rPh sb="0" eb="3">
      <t>ショウガクセイ</t>
    </rPh>
    <rPh sb="3" eb="6">
      <t>コウガクネン</t>
    </rPh>
    <rPh sb="6" eb="8">
      <t>ダンシ</t>
    </rPh>
    <phoneticPr fontId="1"/>
  </si>
  <si>
    <t>選手名</t>
    <rPh sb="0" eb="3">
      <t>センシュメイ</t>
    </rPh>
    <phoneticPr fontId="1"/>
  </si>
  <si>
    <t>学年</t>
    <rPh sb="0" eb="2">
      <t>ガクネン</t>
    </rPh>
    <phoneticPr fontId="1"/>
  </si>
  <si>
    <t>単位団
登録番号</t>
    <rPh sb="0" eb="2">
      <t>タンイ</t>
    </rPh>
    <rPh sb="2" eb="3">
      <t>ダン</t>
    </rPh>
    <rPh sb="4" eb="6">
      <t>トウロク</t>
    </rPh>
    <rPh sb="6" eb="8">
      <t>バンゴウ</t>
    </rPh>
    <phoneticPr fontId="1"/>
  </si>
  <si>
    <t>市町村</t>
    <rPh sb="0" eb="3">
      <t>シチョウソン</t>
    </rPh>
    <phoneticPr fontId="1"/>
  </si>
  <si>
    <t>スポーツ安全
保険加入番号</t>
    <rPh sb="4" eb="6">
      <t>アンゼン</t>
    </rPh>
    <rPh sb="7" eb="9">
      <t>ホケン</t>
    </rPh>
    <rPh sb="9" eb="11">
      <t>カニュウ</t>
    </rPh>
    <rPh sb="11" eb="13">
      <t>バンゴウ</t>
    </rPh>
    <phoneticPr fontId="1"/>
  </si>
  <si>
    <t>バドミントン
スポーツ少年団</t>
    <rPh sb="11" eb="14">
      <t>ショウネンダン</t>
    </rPh>
    <phoneticPr fontId="1"/>
  </si>
  <si>
    <t>〒</t>
    <phoneticPr fontId="1"/>
  </si>
  <si>
    <t>☎</t>
    <phoneticPr fontId="1"/>
  </si>
  <si>
    <t>補充の時のみ記入</t>
    <rPh sb="0" eb="2">
      <t>ホジュウ</t>
    </rPh>
    <rPh sb="3" eb="4">
      <t>トキ</t>
    </rPh>
    <rPh sb="6" eb="8">
      <t>キニュウ</t>
    </rPh>
    <phoneticPr fontId="1"/>
  </si>
  <si>
    <t>団　　名</t>
    <rPh sb="0" eb="1">
      <t>ダン</t>
    </rPh>
    <rPh sb="3" eb="4">
      <t>メイ</t>
    </rPh>
    <phoneticPr fontId="1"/>
  </si>
  <si>
    <t>バドミントン競技［小学生団体：高学年男子］参加申込書</t>
    <rPh sb="6" eb="8">
      <t>キョウギ</t>
    </rPh>
    <rPh sb="9" eb="12">
      <t>ショウガクセイ</t>
    </rPh>
    <rPh sb="12" eb="14">
      <t>ダンタイ</t>
    </rPh>
    <rPh sb="15" eb="18">
      <t>コウガクネン</t>
    </rPh>
    <rPh sb="18" eb="20">
      <t>ダンシ</t>
    </rPh>
    <rPh sb="21" eb="23">
      <t>サンカ</t>
    </rPh>
    <rPh sb="23" eb="26">
      <t>モウシコミショ</t>
    </rPh>
    <phoneticPr fontId="1"/>
  </si>
  <si>
    <t>No.</t>
    <phoneticPr fontId="1"/>
  </si>
  <si>
    <t>上記のとおり申し込みます</t>
    <rPh sb="0" eb="2">
      <t>ジョウキ</t>
    </rPh>
    <rPh sb="6" eb="7">
      <t>モウ</t>
    </rPh>
    <rPh sb="8" eb="9">
      <t>コ</t>
    </rPh>
    <phoneticPr fontId="1"/>
  </si>
  <si>
    <t>チーム責任者　（</t>
  </si>
  <si>
    <t>チーム責任者　（</t>
    <rPh sb="3" eb="6">
      <t>セキニンシャ</t>
    </rPh>
    <phoneticPr fontId="1"/>
  </si>
  <si>
    <t>登録が確認できるページを印刷したものを添付します。</t>
    <rPh sb="0" eb="2">
      <t>トウロク</t>
    </rPh>
    <rPh sb="3" eb="5">
      <t>カクニン</t>
    </rPh>
    <rPh sb="12" eb="14">
      <t>インサツ</t>
    </rPh>
    <rPh sb="19" eb="21">
      <t>テンプ</t>
    </rPh>
    <phoneticPr fontId="1"/>
  </si>
  <si>
    <t>）スポーツ少年団本部長（</t>
    <rPh sb="5" eb="8">
      <t>ショウネンダン</t>
    </rPh>
    <rPh sb="8" eb="11">
      <t>ホンブチョウ</t>
    </rPh>
    <phoneticPr fontId="1"/>
  </si>
  <si>
    <t>登録チェック者（</t>
    <rPh sb="0" eb="2">
      <t>トウロク</t>
    </rPh>
    <rPh sb="6" eb="7">
      <t>シャ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</si>
  <si>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</si>
  <si>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</si>
  <si>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 xml:space="preserve">市町村名
ブロック名
</t>
    <rPh sb="0" eb="3">
      <t>シチョウソン</t>
    </rPh>
    <rPh sb="3" eb="4">
      <t>メイ</t>
    </rPh>
    <rPh sb="9" eb="10">
      <t>メイ</t>
    </rPh>
    <phoneticPr fontId="1"/>
  </si>
  <si>
    <t>バドミントン競技［小学生団体：低学年男子］参加申込書</t>
    <rPh sb="6" eb="8">
      <t>キョウギ</t>
    </rPh>
    <rPh sb="9" eb="12">
      <t>ショウガクセイ</t>
    </rPh>
    <rPh sb="12" eb="14">
      <t>ダンタイ</t>
    </rPh>
    <rPh sb="15" eb="16">
      <t>テイ</t>
    </rPh>
    <rPh sb="16" eb="18">
      <t>ガクネン</t>
    </rPh>
    <rPh sb="18" eb="20">
      <t>ダンシ</t>
    </rPh>
    <rPh sb="21" eb="23">
      <t>サンカ</t>
    </rPh>
    <rPh sb="23" eb="26">
      <t>モウシコミショ</t>
    </rPh>
    <phoneticPr fontId="1"/>
  </si>
  <si>
    <t>小学生低学年男子</t>
    <rPh sb="0" eb="3">
      <t>ショウガクセイ</t>
    </rPh>
    <rPh sb="3" eb="4">
      <t>テイ</t>
    </rPh>
    <rPh sb="4" eb="6">
      <t>ガクネン</t>
    </rPh>
    <rPh sb="6" eb="8">
      <t>ダンシ</t>
    </rPh>
    <phoneticPr fontId="1"/>
  </si>
  <si>
    <t>バドミントン競技［小学生団体：高学年女子］参加申込書</t>
    <rPh sb="6" eb="8">
      <t>キョウギ</t>
    </rPh>
    <rPh sb="9" eb="12">
      <t>ショウガクセイ</t>
    </rPh>
    <rPh sb="12" eb="14">
      <t>ダンタイ</t>
    </rPh>
    <rPh sb="15" eb="18">
      <t>コウガクネン</t>
    </rPh>
    <rPh sb="18" eb="20">
      <t>ジョシ</t>
    </rPh>
    <rPh sb="21" eb="23">
      <t>サンカ</t>
    </rPh>
    <rPh sb="23" eb="26">
      <t>モウシコミショ</t>
    </rPh>
    <phoneticPr fontId="1"/>
  </si>
  <si>
    <t>小学生高学年女子</t>
    <rPh sb="0" eb="3">
      <t>ショウガクセイ</t>
    </rPh>
    <rPh sb="3" eb="6">
      <t>コウガクネン</t>
    </rPh>
    <rPh sb="6" eb="8">
      <t>ジョシ</t>
    </rPh>
    <phoneticPr fontId="1"/>
  </si>
  <si>
    <t>バドミントン競技［小学生団体：低学年女子］参加申込書</t>
    <rPh sb="6" eb="8">
      <t>キョウギ</t>
    </rPh>
    <rPh sb="9" eb="12">
      <t>ショウガクセイ</t>
    </rPh>
    <rPh sb="12" eb="14">
      <t>ダンタイ</t>
    </rPh>
    <rPh sb="15" eb="16">
      <t>テイ</t>
    </rPh>
    <rPh sb="16" eb="18">
      <t>ガクネン</t>
    </rPh>
    <rPh sb="18" eb="20">
      <t>ジョシ</t>
    </rPh>
    <rPh sb="21" eb="23">
      <t>サンカ</t>
    </rPh>
    <rPh sb="23" eb="26">
      <t>モウシコミショ</t>
    </rPh>
    <phoneticPr fontId="1"/>
  </si>
  <si>
    <t>小学生低学年女子</t>
    <rPh sb="0" eb="3">
      <t>ショウガクセイ</t>
    </rPh>
    <rPh sb="3" eb="4">
      <t>テイ</t>
    </rPh>
    <rPh sb="4" eb="6">
      <t>ガクネン</t>
    </rPh>
    <rPh sb="6" eb="8">
      <t>ジョシ</t>
    </rPh>
    <phoneticPr fontId="1"/>
  </si>
  <si>
    <t>バドミントン競技［中学生個人］参加申込書</t>
    <rPh sb="6" eb="8">
      <t>キョウギ</t>
    </rPh>
    <rPh sb="9" eb="12">
      <t>チュウガクセイ</t>
    </rPh>
    <rPh sb="12" eb="14">
      <t>コジン</t>
    </rPh>
    <rPh sb="15" eb="17">
      <t>サンカ</t>
    </rPh>
    <rPh sb="17" eb="20">
      <t>モウシコミショ</t>
    </rPh>
    <phoneticPr fontId="1"/>
  </si>
  <si>
    <t>単位団
登録
番号</t>
    <rPh sb="0" eb="2">
      <t>タンイ</t>
    </rPh>
    <rPh sb="2" eb="3">
      <t>ダン</t>
    </rPh>
    <rPh sb="4" eb="6">
      <t>トウロク</t>
    </rPh>
    <rPh sb="7" eb="9">
      <t>バンゴウ</t>
    </rPh>
    <phoneticPr fontId="1"/>
  </si>
  <si>
    <t>記入漏れのないように</t>
    <rPh sb="0" eb="2">
      <t>キニュウ</t>
    </rPh>
    <rPh sb="2" eb="3">
      <t>モ</t>
    </rPh>
    <phoneticPr fontId="1"/>
  </si>
  <si>
    <t>強い順に入力
してください</t>
    <rPh sb="0" eb="1">
      <t>ツヨ</t>
    </rPh>
    <rPh sb="2" eb="3">
      <t>ジュン</t>
    </rPh>
    <rPh sb="4" eb="6">
      <t>ニュウリョク</t>
    </rPh>
    <phoneticPr fontId="1"/>
  </si>
  <si>
    <t>No.</t>
    <phoneticPr fontId="1"/>
  </si>
  <si>
    <t>選手名</t>
    <rPh sb="0" eb="3">
      <t>センシュメイ</t>
    </rPh>
    <phoneticPr fontId="1"/>
  </si>
  <si>
    <t>　参　　加　　料</t>
    <rPh sb="1" eb="2">
      <t>サン</t>
    </rPh>
    <rPh sb="4" eb="5">
      <t>カ</t>
    </rPh>
    <rPh sb="7" eb="8">
      <t>リョウ</t>
    </rPh>
    <phoneticPr fontId="1"/>
  </si>
  <si>
    <t>円</t>
    <rPh sb="0" eb="1">
      <t>エン</t>
    </rPh>
    <phoneticPr fontId="1"/>
  </si>
  <si>
    <t>の部分は高学年</t>
    <rPh sb="1" eb="3">
      <t>ブブン</t>
    </rPh>
    <rPh sb="4" eb="7">
      <t>コウガクネン</t>
    </rPh>
    <phoneticPr fontId="22"/>
  </si>
  <si>
    <t>女子にエントリーがなくても記入してください。
他の種目にコピーされます。</t>
    <rPh sb="0" eb="2">
      <t>ジョシ</t>
    </rPh>
    <rPh sb="13" eb="15">
      <t>キニュウ</t>
    </rPh>
    <rPh sb="23" eb="24">
      <t>タ</t>
    </rPh>
    <rPh sb="25" eb="27">
      <t>シュモク</t>
    </rPh>
    <phoneticPr fontId="22"/>
  </si>
  <si>
    <t>中　学　男　子</t>
    <rPh sb="0" eb="1">
      <t>チュウ</t>
    </rPh>
    <rPh sb="2" eb="3">
      <t>ガク</t>
    </rPh>
    <rPh sb="4" eb="5">
      <t>オトコ</t>
    </rPh>
    <rPh sb="6" eb="7">
      <t>コ</t>
    </rPh>
    <phoneticPr fontId="1"/>
  </si>
  <si>
    <t>中　学　女　子</t>
    <rPh sb="0" eb="1">
      <t>チュウ</t>
    </rPh>
    <rPh sb="2" eb="3">
      <t>ガク</t>
    </rPh>
    <rPh sb="4" eb="5">
      <t>オンナ</t>
    </rPh>
    <rPh sb="6" eb="7">
      <t>コ</t>
    </rPh>
    <phoneticPr fontId="1"/>
  </si>
  <si>
    <t>市町村</t>
  </si>
  <si>
    <t>スポーツ安全
保険加入番号</t>
  </si>
  <si>
    <t>市町村</t>
    <phoneticPr fontId="1"/>
  </si>
  <si>
    <t>スポーツ安全
保険加入番号</t>
    <phoneticPr fontId="1"/>
  </si>
  <si>
    <t>　登録が確認できるページを印刷したものを添付します。</t>
    <rPh sb="1" eb="3">
      <t>トウロク</t>
    </rPh>
    <rPh sb="4" eb="6">
      <t>カクニン</t>
    </rPh>
    <rPh sb="13" eb="15">
      <t>インサツ</t>
    </rPh>
    <rPh sb="20" eb="22">
      <t>テンプ</t>
    </rPh>
    <phoneticPr fontId="1"/>
  </si>
  <si>
    <t>理念</t>
  </si>
  <si>
    <t>理念</t>
    <rPh sb="0" eb="2">
      <t>リネン</t>
    </rPh>
    <phoneticPr fontId="1"/>
  </si>
  <si>
    <t>(</t>
    <phoneticPr fontId="1"/>
  </si>
  <si>
    <t>月</t>
  </si>
  <si>
    <t>月</t>
    <rPh sb="0" eb="1">
      <t>ツキ</t>
    </rPh>
    <phoneticPr fontId="1"/>
  </si>
  <si>
    <t>日</t>
  </si>
  <si>
    <t>日</t>
    <rPh sb="0" eb="1">
      <t>ヒ</t>
    </rPh>
    <phoneticPr fontId="1"/>
  </si>
  <si>
    <t>団　　名</t>
  </si>
  <si>
    <t>バドミントン
スポーツ少年団</t>
  </si>
  <si>
    <t>単位団
登録番号</t>
  </si>
  <si>
    <t>指導者名</t>
  </si>
  <si>
    <t>連絡先</t>
  </si>
  <si>
    <t>〒</t>
  </si>
  <si>
    <t>☎</t>
  </si>
  <si>
    <t>日</t>
    <rPh sb="0" eb="1">
      <t>ニチ</t>
    </rPh>
    <phoneticPr fontId="1"/>
  </si>
  <si>
    <t>高学年女子の欄に記入してください
この部分にコピーされます。</t>
    <rPh sb="0" eb="5">
      <t>コウガクネンジョシ</t>
    </rPh>
    <rPh sb="20" eb="22">
      <t>ブブン</t>
    </rPh>
    <phoneticPr fontId="1"/>
  </si>
  <si>
    <t>あり</t>
    <phoneticPr fontId="1"/>
  </si>
  <si>
    <t>記入してください。</t>
    <rPh sb="0" eb="2">
      <t>キニュウ</t>
    </rPh>
    <phoneticPr fontId="1"/>
  </si>
  <si>
    <t>フリガナ
(半角カタカナ）</t>
    <rPh sb="6" eb="8">
      <t>ハンカク</t>
    </rPh>
    <phoneticPr fontId="1"/>
  </si>
  <si>
    <t>）</t>
    <phoneticPr fontId="1"/>
  </si>
  <si>
    <t>)</t>
    <phoneticPr fontId="1"/>
  </si>
  <si>
    <t>第54回鹿児島県スポーツ少年団競技別交歓大会</t>
    <rPh sb="0" eb="1">
      <t>ダイ</t>
    </rPh>
    <rPh sb="3" eb="4">
      <t>カイ</t>
    </rPh>
    <rPh sb="4" eb="8">
      <t>カゴシマケン</t>
    </rPh>
    <rPh sb="12" eb="15">
      <t>ショウネンダン</t>
    </rPh>
    <rPh sb="15" eb="17">
      <t>キョウギ</t>
    </rPh>
    <rPh sb="17" eb="18">
      <t>ベツ</t>
    </rPh>
    <rPh sb="18" eb="20">
      <t>コウカン</t>
    </rPh>
    <rPh sb="20" eb="22">
      <t>タイカイ</t>
    </rPh>
    <phoneticPr fontId="1"/>
  </si>
  <si>
    <t>令和　8　年</t>
    <rPh sb="0" eb="2">
      <t>レイワ</t>
    </rPh>
    <rPh sb="5" eb="6">
      <t>ネン</t>
    </rPh>
    <phoneticPr fontId="22"/>
  </si>
  <si>
    <t>　上記の選手及び指導者は，令和8年度スポーツ少年団員と指導者として登録していることを認め，</t>
    <rPh sb="1" eb="3">
      <t>ジョウキ</t>
    </rPh>
    <rPh sb="4" eb="6">
      <t>センシュ</t>
    </rPh>
    <rPh sb="6" eb="7">
      <t>オヨ</t>
    </rPh>
    <rPh sb="8" eb="11">
      <t>シドウシャ</t>
    </rPh>
    <rPh sb="13" eb="15">
      <t>レイワ</t>
    </rPh>
    <rPh sb="16" eb="18">
      <t>ネンド</t>
    </rPh>
    <rPh sb="22" eb="25">
      <t>ショウネンダン</t>
    </rPh>
    <rPh sb="25" eb="26">
      <t>イン</t>
    </rPh>
    <rPh sb="27" eb="30">
      <t>シドウシャ</t>
    </rPh>
    <rPh sb="33" eb="35">
      <t>トウロク</t>
    </rPh>
    <rPh sb="42" eb="43">
      <t>ミト</t>
    </rPh>
    <phoneticPr fontId="1"/>
  </si>
  <si>
    <t>団体戦</t>
    <rPh sb="0" eb="3">
      <t>ダンタイセン</t>
    </rPh>
    <phoneticPr fontId="1"/>
  </si>
  <si>
    <t>個人戦</t>
    <rPh sb="0" eb="3">
      <t>コジンセン</t>
    </rPh>
    <phoneticPr fontId="1"/>
  </si>
  <si>
    <t>円/種目</t>
    <rPh sb="0" eb="1">
      <t>エン</t>
    </rPh>
    <rPh sb="2" eb="4">
      <t>シュモク</t>
    </rPh>
    <phoneticPr fontId="1"/>
  </si>
  <si>
    <t>円/人</t>
    <rPh sb="0" eb="1">
      <t>エン</t>
    </rPh>
    <rPh sb="2" eb="3">
      <t>ニン</t>
    </rPh>
    <phoneticPr fontId="1"/>
  </si>
  <si>
    <t>参 加 料</t>
    <rPh sb="0" eb="1">
      <t>サン</t>
    </rPh>
    <rPh sb="2" eb="3">
      <t>カ</t>
    </rPh>
    <rPh sb="4" eb="5">
      <t>リョウ</t>
    </rPh>
    <phoneticPr fontId="1"/>
  </si>
  <si>
    <t>指導者名は理念「あり」の人を</t>
    <rPh sb="0" eb="3">
      <t>シドウシャ</t>
    </rPh>
    <rPh sb="3" eb="4">
      <t>メイ</t>
    </rPh>
    <rPh sb="5" eb="7">
      <t>リネン</t>
    </rPh>
    <rPh sb="12" eb="13">
      <t>ヒト</t>
    </rPh>
    <phoneticPr fontId="1"/>
  </si>
  <si>
    <t>他の団からの補充は2人までです。
自団の選手が1人又は2人しか
いない場合はエントリーできません。</t>
    <rPh sb="0" eb="1">
      <t>タ</t>
    </rPh>
    <rPh sb="2" eb="3">
      <t>ダン</t>
    </rPh>
    <rPh sb="6" eb="8">
      <t>ホジュウ</t>
    </rPh>
    <rPh sb="10" eb="11">
      <t>ニン</t>
    </rPh>
    <rPh sb="17" eb="18">
      <t>ジ</t>
    </rPh>
    <rPh sb="18" eb="19">
      <t>ダン</t>
    </rPh>
    <rPh sb="20" eb="22">
      <t>センシュ</t>
    </rPh>
    <rPh sb="24" eb="25">
      <t>ニン</t>
    </rPh>
    <rPh sb="25" eb="26">
      <t>マタ</t>
    </rPh>
    <rPh sb="28" eb="29">
      <t>ニン</t>
    </rPh>
    <rPh sb="35" eb="37">
      <t>バアイ</t>
    </rPh>
    <phoneticPr fontId="22"/>
  </si>
  <si>
    <t>他の団からの補充は
2人までです。
自団の選手が1人しか
いない場合はエントリーできません。</t>
    <rPh sb="0" eb="1">
      <t>タ</t>
    </rPh>
    <rPh sb="2" eb="3">
      <t>ダン</t>
    </rPh>
    <rPh sb="6" eb="8">
      <t>ホジュウ</t>
    </rPh>
    <rPh sb="11" eb="12">
      <t>ニン</t>
    </rPh>
    <rPh sb="18" eb="19">
      <t>ジ</t>
    </rPh>
    <rPh sb="19" eb="20">
      <t>ダン</t>
    </rPh>
    <rPh sb="21" eb="23">
      <t>センシュ</t>
    </rPh>
    <rPh sb="25" eb="26">
      <t>ニン</t>
    </rPh>
    <rPh sb="32" eb="34">
      <t>バアイ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</si>
</sst>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4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2"/>
      <charset val="128"/>
    </font>
    <font>
      <sz val="18"/>
      <name val="ＭＳ 明朝"/>
      <family val="1"/>
      <charset val="128"/>
    </font>
    <font>
      <sz val="12"/>
      <color theme="1"/>
      <name val="ＭＳ ゴシック"/>
      <family val="2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24"/>
      <name val="ＭＳ 明朝"/>
      <family val="1"/>
      <charset val="128"/>
    </font>
    <font>
      <b/>
      <sz val="2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b/>
      <sz val="20"/>
      <color rgb="FFFF0000"/>
      <name val="HG創英角ﾎﾟｯﾌﾟ体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28"/>
      <name val="ＭＳ 明朝"/>
      <family val="1"/>
      <charset val="128"/>
    </font>
    <font>
      <b/>
      <sz val="22"/>
      <color rgb="FFFF0000"/>
      <name val="HG創英角ﾎﾟｯﾌﾟ体"/>
      <family val="3"/>
      <charset val="128"/>
    </font>
    <font>
      <sz val="16"/>
      <color rgb="FFFF0000"/>
      <name val="HG創英角ﾎﾟｯﾌﾟ体"/>
      <family val="3"/>
      <charset val="128"/>
    </font>
    <font>
      <sz val="26"/>
      <color rgb="FFFF0000"/>
      <name val="HG創英角ﾎﾟｯﾌﾟ体"/>
      <family val="3"/>
      <charset val="128"/>
    </font>
    <font>
      <sz val="16"/>
      <color rgb="FFFF0000"/>
      <name val="HGS創英角ｺﾞｼｯｸUB"/>
      <family val="3"/>
      <charset val="128"/>
    </font>
    <font>
      <sz val="18"/>
      <color rgb="FFFF0000"/>
      <name val="HGS創英角ｺﾞｼｯｸUB"/>
      <family val="3"/>
      <charset val="128"/>
    </font>
    <font>
      <sz val="20"/>
      <color rgb="FFFF0000"/>
      <name val="HGS創英角ｺﾞｼｯｸUB"/>
      <family val="3"/>
      <charset val="128"/>
    </font>
    <font>
      <sz val="28"/>
      <color rgb="FFFF0000"/>
      <name val="HG創英角ｺﾞｼｯｸUB"/>
      <family val="3"/>
      <charset val="128"/>
    </font>
    <font>
      <sz val="12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4"/>
      <color theme="0"/>
      <name val="ＭＳ 明朝"/>
      <family val="1"/>
      <charset val="128"/>
    </font>
    <font>
      <sz val="18"/>
      <color theme="0"/>
      <name val="ＭＳ 明朝"/>
      <family val="1"/>
      <charset val="128"/>
    </font>
    <font>
      <sz val="24"/>
      <color theme="0"/>
      <name val="ＭＳ 明朝"/>
      <family val="1"/>
      <charset val="128"/>
    </font>
    <font>
      <sz val="16"/>
      <color theme="0"/>
      <name val="HG創英角ﾎﾟｯﾌﾟ体"/>
      <family val="3"/>
      <charset val="128"/>
    </font>
    <font>
      <sz val="11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8"/>
      <color rgb="FFFF0000"/>
      <name val="HG創英角ｺﾞｼｯｸUB"/>
      <family val="3"/>
      <charset val="128"/>
    </font>
    <font>
      <b/>
      <sz val="22"/>
      <name val="HG創英角ﾎﾟｯﾌﾟ体"/>
      <family val="3"/>
      <charset val="128"/>
    </font>
    <font>
      <b/>
      <sz val="16"/>
      <name val="ＭＳ ゴシック"/>
      <family val="2"/>
      <charset val="128"/>
    </font>
    <font>
      <b/>
      <sz val="16"/>
      <name val="ＭＳ 明朝"/>
      <family val="1"/>
      <charset val="128"/>
    </font>
    <font>
      <sz val="12"/>
      <name val="ＭＳ ゴシック"/>
      <family val="3"/>
      <charset val="128"/>
    </font>
    <font>
      <b/>
      <sz val="22"/>
      <name val="ＭＳ 明朝"/>
      <family val="1"/>
      <charset val="128"/>
    </font>
    <font>
      <b/>
      <sz val="20"/>
      <name val="ＭＳ 明朝"/>
      <family val="1"/>
      <charset val="128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ACF4B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</fills>
  <borders count="13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medium">
        <color indexed="64"/>
      </right>
      <top style="thin">
        <color rgb="FFFF0000"/>
      </top>
      <bottom style="thin">
        <color rgb="FFFF0000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rgb="FFFF0000"/>
      </right>
      <top style="medium">
        <color indexed="64"/>
      </top>
      <bottom style="medium">
        <color indexed="64"/>
      </bottom>
      <diagonal/>
    </border>
    <border>
      <left style="hair">
        <color rgb="FFFF0000"/>
      </left>
      <right style="hair">
        <color rgb="FFFF0000"/>
      </right>
      <top style="medium">
        <color indexed="64"/>
      </top>
      <bottom style="medium">
        <color indexed="64"/>
      </bottom>
      <diagonal/>
    </border>
    <border>
      <left style="hair">
        <color rgb="FFFF0000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rgb="FFFF0000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rgb="FFFF0000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51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6" fontId="7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0" borderId="60" applyNumberFormat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1" fillId="22" borderId="61" applyNumberFormat="0" applyFont="0" applyAlignment="0" applyProtection="0">
      <alignment vertical="center"/>
    </xf>
    <xf numFmtId="0" fontId="28" fillId="0" borderId="62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23" borderId="63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0" fontId="32" fillId="0" borderId="64" applyNumberFormat="0" applyFill="0" applyAlignment="0" applyProtection="0">
      <alignment vertical="center"/>
    </xf>
    <xf numFmtId="0" fontId="33" fillId="0" borderId="65" applyNumberFormat="0" applyFill="0" applyAlignment="0" applyProtection="0">
      <alignment vertical="center"/>
    </xf>
    <xf numFmtId="0" fontId="34" fillId="0" borderId="66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67" applyNumberFormat="0" applyFill="0" applyAlignment="0" applyProtection="0">
      <alignment vertical="center"/>
    </xf>
    <xf numFmtId="0" fontId="36" fillId="23" borderId="68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7" borderId="63" applyNumberFormat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21" fillId="22" borderId="81" applyNumberFormat="0" applyFont="0" applyAlignment="0" applyProtection="0">
      <alignment vertical="center"/>
    </xf>
    <xf numFmtId="0" fontId="30" fillId="23" borderId="82" applyNumberFormat="0" applyAlignment="0" applyProtection="0">
      <alignment vertical="center"/>
    </xf>
    <xf numFmtId="0" fontId="35" fillId="0" borderId="83" applyNumberFormat="0" applyFill="0" applyAlignment="0" applyProtection="0">
      <alignment vertical="center"/>
    </xf>
    <xf numFmtId="0" fontId="36" fillId="23" borderId="84" applyNumberFormat="0" applyAlignment="0" applyProtection="0">
      <alignment vertical="center"/>
    </xf>
    <xf numFmtId="0" fontId="38" fillId="7" borderId="82" applyNumberFormat="0" applyAlignment="0" applyProtection="0">
      <alignment vertical="center"/>
    </xf>
  </cellStyleXfs>
  <cellXfs count="403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inden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6" fillId="0" borderId="16" xfId="0" applyFont="1" applyBorder="1" applyAlignment="1">
      <alignment horizontal="distributed" vertical="center" indent="1"/>
    </xf>
    <xf numFmtId="0" fontId="6" fillId="0" borderId="17" xfId="0" applyFont="1" applyBorder="1" applyAlignment="1">
      <alignment horizontal="distributed" vertical="center" wrapText="1" inden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Protection="1">
      <alignment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4" fillId="0" borderId="0" xfId="0" applyFont="1" applyProtection="1">
      <alignment vertical="center"/>
      <protection hidden="1"/>
    </xf>
    <xf numFmtId="0" fontId="48" fillId="0" borderId="0" xfId="0" applyFont="1" applyProtection="1">
      <alignment vertical="center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6" fillId="0" borderId="4" xfId="0" applyFont="1" applyBorder="1" applyAlignment="1" applyProtection="1">
      <alignment horizontal="center" vertical="center"/>
      <protection hidden="1"/>
    </xf>
    <xf numFmtId="0" fontId="6" fillId="0" borderId="11" xfId="0" applyFont="1" applyBorder="1" applyAlignment="1" applyProtection="1">
      <alignment horizontal="center" vertical="center"/>
      <protection hidden="1"/>
    </xf>
    <xf numFmtId="0" fontId="6" fillId="0" borderId="25" xfId="0" applyFont="1" applyBorder="1" applyAlignment="1" applyProtection="1">
      <alignment horizontal="center" vertical="center"/>
      <protection hidden="1"/>
    </xf>
    <xf numFmtId="0" fontId="6" fillId="0" borderId="31" xfId="0" applyFont="1" applyBorder="1" applyAlignment="1" applyProtection="1">
      <alignment horizontal="center" vertical="center"/>
      <protection hidden="1"/>
    </xf>
    <xf numFmtId="0" fontId="8" fillId="0" borderId="0" xfId="0" applyFont="1">
      <alignment vertical="center"/>
    </xf>
    <xf numFmtId="0" fontId="46" fillId="0" borderId="0" xfId="0" applyFont="1" applyAlignment="1" applyProtection="1">
      <alignment vertical="center" wrapText="1"/>
      <protection hidden="1"/>
    </xf>
    <xf numFmtId="0" fontId="49" fillId="0" borderId="0" xfId="0" applyFont="1" applyAlignment="1">
      <alignment horizontal="center" vertical="center"/>
    </xf>
    <xf numFmtId="0" fontId="3" fillId="25" borderId="0" xfId="0" applyFont="1" applyFill="1" applyAlignment="1">
      <alignment horizontal="center" vertical="center"/>
    </xf>
    <xf numFmtId="0" fontId="10" fillId="24" borderId="44" xfId="3" applyFont="1" applyFill="1" applyBorder="1" applyAlignment="1" applyProtection="1">
      <alignment horizontal="center" vertical="center" shrinkToFit="1"/>
      <protection locked="0"/>
    </xf>
    <xf numFmtId="0" fontId="10" fillId="24" borderId="47" xfId="3" applyFont="1" applyFill="1" applyBorder="1" applyAlignment="1" applyProtection="1">
      <alignment horizontal="center" vertical="center" shrinkToFit="1"/>
      <protection locked="0"/>
    </xf>
    <xf numFmtId="0" fontId="50" fillId="0" borderId="0" xfId="0" applyFont="1" applyAlignment="1">
      <alignment horizontal="right" vertical="center"/>
    </xf>
    <xf numFmtId="0" fontId="14" fillId="0" borderId="44" xfId="0" applyFont="1" applyBorder="1" applyAlignment="1">
      <alignment horizontal="center" vertical="center" shrinkToFit="1"/>
    </xf>
    <xf numFmtId="0" fontId="17" fillId="24" borderId="44" xfId="0" applyFont="1" applyFill="1" applyBorder="1" applyAlignment="1">
      <alignment horizontal="center" vertical="center" shrinkToFit="1"/>
    </xf>
    <xf numFmtId="0" fontId="15" fillId="24" borderId="44" xfId="0" applyFont="1" applyFill="1" applyBorder="1" applyAlignment="1">
      <alignment horizontal="center" vertical="center" shrinkToFit="1"/>
    </xf>
    <xf numFmtId="0" fontId="17" fillId="24" borderId="51" xfId="0" applyFont="1" applyFill="1" applyBorder="1" applyAlignment="1">
      <alignment horizontal="center" vertical="center" shrinkToFit="1"/>
    </xf>
    <xf numFmtId="0" fontId="14" fillId="24" borderId="54" xfId="0" applyFont="1" applyFill="1" applyBorder="1" applyAlignment="1">
      <alignment horizontal="center" vertical="center" shrinkToFit="1"/>
    </xf>
    <xf numFmtId="0" fontId="17" fillId="24" borderId="47" xfId="0" applyFont="1" applyFill="1" applyBorder="1" applyAlignment="1">
      <alignment horizontal="center" vertical="center" shrinkToFit="1"/>
    </xf>
    <xf numFmtId="0" fontId="15" fillId="24" borderId="47" xfId="0" applyFont="1" applyFill="1" applyBorder="1" applyAlignment="1">
      <alignment horizontal="center" vertical="center" shrinkToFit="1"/>
    </xf>
    <xf numFmtId="0" fontId="17" fillId="24" borderId="59" xfId="0" applyFont="1" applyFill="1" applyBorder="1" applyAlignment="1">
      <alignment horizontal="center" vertical="center" shrinkToFit="1"/>
    </xf>
    <xf numFmtId="0" fontId="14" fillId="24" borderId="56" xfId="0" applyFont="1" applyFill="1" applyBorder="1" applyAlignment="1">
      <alignment horizontal="center" vertical="center" shrinkToFit="1"/>
    </xf>
    <xf numFmtId="0" fontId="18" fillId="0" borderId="10" xfId="0" applyFont="1" applyBorder="1" applyAlignment="1" applyProtection="1">
      <alignment horizontal="center" vertical="center" shrinkToFit="1"/>
      <protection hidden="1"/>
    </xf>
    <xf numFmtId="0" fontId="13" fillId="0" borderId="30" xfId="0" applyFont="1" applyBorder="1" applyAlignment="1" applyProtection="1">
      <alignment horizontal="center" vertical="center" shrinkToFit="1"/>
      <protection hidden="1"/>
    </xf>
    <xf numFmtId="0" fontId="13" fillId="0" borderId="102" xfId="0" applyFont="1" applyBorder="1" applyAlignment="1" applyProtection="1">
      <alignment horizontal="center" vertical="center" shrinkToFit="1"/>
      <protection hidden="1"/>
    </xf>
    <xf numFmtId="0" fontId="14" fillId="0" borderId="100" xfId="0" applyFont="1" applyBorder="1" applyAlignment="1" applyProtection="1">
      <alignment horizontal="center" vertical="center" shrinkToFit="1"/>
      <protection hidden="1"/>
    </xf>
    <xf numFmtId="0" fontId="13" fillId="0" borderId="12" xfId="0" applyFont="1" applyBorder="1" applyAlignment="1" applyProtection="1">
      <alignment horizontal="center" vertical="center" shrinkToFit="1"/>
      <protection hidden="1"/>
    </xf>
    <xf numFmtId="0" fontId="15" fillId="0" borderId="12" xfId="0" applyFont="1" applyBorder="1" applyAlignment="1" applyProtection="1">
      <alignment horizontal="center" vertical="center" shrinkToFit="1"/>
      <protection hidden="1"/>
    </xf>
    <xf numFmtId="0" fontId="13" fillId="0" borderId="12" xfId="0" applyFont="1" applyBorder="1" applyAlignment="1" applyProtection="1">
      <alignment vertical="center" shrinkToFit="1"/>
      <protection hidden="1"/>
    </xf>
    <xf numFmtId="0" fontId="14" fillId="0" borderId="44" xfId="0" applyFont="1" applyBorder="1" applyAlignment="1" applyProtection="1">
      <alignment horizontal="center" vertical="center" shrinkToFit="1"/>
      <protection hidden="1"/>
    </xf>
    <xf numFmtId="0" fontId="13" fillId="0" borderId="5" xfId="0" applyFont="1" applyBorder="1" applyAlignment="1" applyProtection="1">
      <alignment horizontal="center" vertical="center" wrapText="1" shrinkToFit="1"/>
      <protection hidden="1"/>
    </xf>
    <xf numFmtId="0" fontId="13" fillId="0" borderId="38" xfId="0" applyFont="1" applyBorder="1" applyAlignment="1" applyProtection="1">
      <alignment horizontal="center" vertical="center" shrinkToFit="1"/>
      <protection hidden="1"/>
    </xf>
    <xf numFmtId="0" fontId="14" fillId="0" borderId="38" xfId="0" applyFont="1" applyBorder="1" applyAlignment="1" applyProtection="1">
      <alignment horizontal="center" vertical="center" shrinkToFit="1"/>
      <protection hidden="1"/>
    </xf>
    <xf numFmtId="0" fontId="13" fillId="0" borderId="76" xfId="0" applyFont="1" applyBorder="1" applyAlignment="1" applyProtection="1">
      <alignment horizontal="center" vertical="center" shrinkToFit="1"/>
      <protection hidden="1"/>
    </xf>
    <xf numFmtId="0" fontId="14" fillId="0" borderId="76" xfId="0" applyFont="1" applyBorder="1" applyAlignment="1" applyProtection="1">
      <alignment horizontal="center" vertical="center" shrinkToFit="1"/>
      <protection hidden="1"/>
    </xf>
    <xf numFmtId="0" fontId="13" fillId="0" borderId="0" xfId="0" applyFont="1" applyAlignment="1" applyProtection="1">
      <alignment vertical="center" shrinkToFit="1"/>
      <protection hidden="1"/>
    </xf>
    <xf numFmtId="0" fontId="14" fillId="0" borderId="79" xfId="0" applyFont="1" applyBorder="1" applyAlignment="1">
      <alignment horizontal="center" vertical="center" shrinkToFit="1"/>
    </xf>
    <xf numFmtId="0" fontId="15" fillId="24" borderId="51" xfId="0" applyFont="1" applyFill="1" applyBorder="1" applyAlignment="1">
      <alignment horizontal="center" vertical="center" shrinkToFit="1"/>
    </xf>
    <xf numFmtId="0" fontId="14" fillId="0" borderId="0" xfId="0" applyFont="1" applyAlignment="1">
      <alignment horizontal="right" vertical="center"/>
    </xf>
    <xf numFmtId="0" fontId="13" fillId="0" borderId="24" xfId="0" applyFont="1" applyBorder="1" applyAlignment="1" applyProtection="1">
      <alignment horizontal="center" vertical="center" shrinkToFit="1"/>
      <protection hidden="1"/>
    </xf>
    <xf numFmtId="0" fontId="14" fillId="0" borderId="0" xfId="0" applyFont="1" applyAlignment="1" applyProtection="1">
      <alignment horizontal="centerContinuous" vertical="center"/>
      <protection hidden="1"/>
    </xf>
    <xf numFmtId="0" fontId="13" fillId="0" borderId="0" xfId="0" applyFont="1" applyAlignment="1" applyProtection="1">
      <alignment horizontal="centerContinuous" vertical="center"/>
      <protection hidden="1"/>
    </xf>
    <xf numFmtId="0" fontId="16" fillId="0" borderId="0" xfId="0" applyFont="1" applyAlignment="1" applyProtection="1">
      <alignment horizontal="centerContinuous" vertical="center"/>
      <protection hidden="1"/>
    </xf>
    <xf numFmtId="0" fontId="13" fillId="0" borderId="0" xfId="0" applyFont="1" applyAlignment="1">
      <alignment horizontal="centerContinuous" vertical="center"/>
    </xf>
    <xf numFmtId="0" fontId="13" fillId="0" borderId="44" xfId="0" applyFont="1" applyBorder="1" applyAlignment="1">
      <alignment horizontal="center" vertical="center" wrapText="1" shrinkToFit="1"/>
    </xf>
    <xf numFmtId="0" fontId="14" fillId="0" borderId="0" xfId="0" applyFont="1" applyProtection="1">
      <alignment vertical="center"/>
      <protection locked="0"/>
    </xf>
    <xf numFmtId="0" fontId="14" fillId="24" borderId="12" xfId="0" applyFont="1" applyFill="1" applyBorder="1" applyAlignment="1" applyProtection="1">
      <alignment horizontal="center" vertical="center"/>
      <protection locked="0"/>
    </xf>
    <xf numFmtId="0" fontId="16" fillId="0" borderId="0" xfId="0" applyFont="1" applyProtection="1">
      <alignment vertical="center"/>
      <protection hidden="1"/>
    </xf>
    <xf numFmtId="0" fontId="13" fillId="0" borderId="24" xfId="0" applyFont="1" applyBorder="1" applyAlignment="1" applyProtection="1">
      <alignment horizontal="center" vertical="center" wrapText="1" shrinkToFit="1"/>
      <protection hidden="1"/>
    </xf>
    <xf numFmtId="0" fontId="14" fillId="0" borderId="122" xfId="0" applyFont="1" applyBorder="1" applyAlignment="1">
      <alignment horizontal="center" vertical="center" shrinkToFit="1"/>
    </xf>
    <xf numFmtId="0" fontId="16" fillId="0" borderId="116" xfId="0" applyFont="1" applyBorder="1" applyAlignment="1">
      <alignment horizontal="center" vertical="center" shrinkToFit="1"/>
    </xf>
    <xf numFmtId="0" fontId="13" fillId="0" borderId="116" xfId="0" applyFont="1" applyBorder="1" applyAlignment="1">
      <alignment horizontal="center" vertical="center" shrinkToFit="1"/>
    </xf>
    <xf numFmtId="0" fontId="13" fillId="0" borderId="127" xfId="0" applyFont="1" applyBorder="1" applyAlignment="1">
      <alignment horizontal="center" vertical="center" shrinkToFit="1"/>
    </xf>
    <xf numFmtId="0" fontId="15" fillId="0" borderId="127" xfId="0" applyFont="1" applyBorder="1" applyAlignment="1" applyProtection="1">
      <alignment horizontal="center" vertical="center" shrinkToFit="1"/>
      <protection locked="0" hidden="1"/>
    </xf>
    <xf numFmtId="0" fontId="13" fillId="0" borderId="127" xfId="0" applyFont="1" applyBorder="1" applyAlignment="1" applyProtection="1">
      <alignment vertical="center" shrinkToFit="1"/>
      <protection locked="0" hidden="1"/>
    </xf>
    <xf numFmtId="0" fontId="54" fillId="0" borderId="0" xfId="0" applyFont="1" applyAlignment="1">
      <alignment horizontal="centerContinuous" vertical="center"/>
    </xf>
    <xf numFmtId="0" fontId="16" fillId="0" borderId="112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/>
    </xf>
    <xf numFmtId="0" fontId="17" fillId="24" borderId="44" xfId="0" applyFont="1" applyFill="1" applyBorder="1" applyAlignment="1" applyProtection="1">
      <alignment horizontal="center" vertical="center" shrinkToFit="1"/>
      <protection locked="0" hidden="1"/>
    </xf>
    <xf numFmtId="0" fontId="13" fillId="24" borderId="44" xfId="0" applyFont="1" applyFill="1" applyBorder="1" applyAlignment="1" applyProtection="1">
      <alignment horizontal="center" vertical="center" shrinkToFit="1"/>
      <protection locked="0" hidden="1"/>
    </xf>
    <xf numFmtId="0" fontId="17" fillId="24" borderId="51" xfId="0" applyFont="1" applyFill="1" applyBorder="1" applyAlignment="1" applyProtection="1">
      <alignment horizontal="center" vertical="center" shrinkToFit="1"/>
      <protection locked="0" hidden="1"/>
    </xf>
    <xf numFmtId="0" fontId="14" fillId="24" borderId="54" xfId="0" applyFont="1" applyFill="1" applyBorder="1" applyAlignment="1" applyProtection="1">
      <alignment horizontal="center" vertical="center" shrinkToFit="1"/>
      <protection locked="0"/>
    </xf>
    <xf numFmtId="0" fontId="17" fillId="24" borderId="47" xfId="0" applyFont="1" applyFill="1" applyBorder="1" applyAlignment="1" applyProtection="1">
      <alignment horizontal="center" vertical="center" shrinkToFit="1"/>
      <protection locked="0" hidden="1"/>
    </xf>
    <xf numFmtId="0" fontId="13" fillId="24" borderId="47" xfId="0" applyFont="1" applyFill="1" applyBorder="1" applyAlignment="1" applyProtection="1">
      <alignment horizontal="center" vertical="center" shrinkToFit="1"/>
      <protection locked="0" hidden="1"/>
    </xf>
    <xf numFmtId="0" fontId="17" fillId="24" borderId="59" xfId="0" applyFont="1" applyFill="1" applyBorder="1" applyAlignment="1" applyProtection="1">
      <alignment horizontal="center" vertical="center" shrinkToFit="1"/>
      <protection locked="0" hidden="1"/>
    </xf>
    <xf numFmtId="0" fontId="14" fillId="24" borderId="56" xfId="0" applyFont="1" applyFill="1" applyBorder="1" applyAlignment="1" applyProtection="1">
      <alignment horizontal="center" vertical="center" shrinkToFit="1"/>
      <protection locked="0"/>
    </xf>
    <xf numFmtId="0" fontId="10" fillId="24" borderId="74" xfId="3" applyFont="1" applyFill="1" applyBorder="1" applyAlignment="1" applyProtection="1">
      <alignment horizontal="center" vertical="center" shrinkToFit="1"/>
      <protection locked="0"/>
    </xf>
    <xf numFmtId="0" fontId="9" fillId="24" borderId="47" xfId="3" applyFont="1" applyFill="1" applyBorder="1" applyAlignment="1" applyProtection="1">
      <alignment horizontal="center" vertical="center" shrinkToFit="1"/>
      <protection locked="0"/>
    </xf>
    <xf numFmtId="0" fontId="15" fillId="24" borderId="74" xfId="0" applyFont="1" applyFill="1" applyBorder="1" applyAlignment="1" applyProtection="1">
      <alignment horizontal="center" vertical="center" shrinkToFit="1"/>
      <protection locked="0"/>
    </xf>
    <xf numFmtId="0" fontId="13" fillId="24" borderId="74" xfId="0" applyFont="1" applyFill="1" applyBorder="1" applyAlignment="1" applyProtection="1">
      <alignment horizontal="center" vertical="center" shrinkToFit="1"/>
      <protection locked="0"/>
    </xf>
    <xf numFmtId="0" fontId="16" fillId="24" borderId="51" xfId="0" applyFont="1" applyFill="1" applyBorder="1" applyAlignment="1" applyProtection="1">
      <alignment horizontal="center" vertical="center" shrinkToFit="1"/>
      <protection locked="0"/>
    </xf>
    <xf numFmtId="0" fontId="13" fillId="24" borderId="44" xfId="0" applyFont="1" applyFill="1" applyBorder="1" applyAlignment="1" applyProtection="1">
      <alignment horizontal="center" vertical="center" shrinkToFit="1"/>
      <protection locked="0"/>
    </xf>
    <xf numFmtId="0" fontId="15" fillId="24" borderId="44" xfId="0" applyFont="1" applyFill="1" applyBorder="1" applyAlignment="1" applyProtection="1">
      <alignment horizontal="center" vertical="center" shrinkToFit="1"/>
      <protection locked="0"/>
    </xf>
    <xf numFmtId="0" fontId="15" fillId="24" borderId="47" xfId="0" applyFont="1" applyFill="1" applyBorder="1" applyAlignment="1" applyProtection="1">
      <alignment horizontal="center" vertical="center" shrinkToFit="1"/>
      <protection locked="0"/>
    </xf>
    <xf numFmtId="0" fontId="13" fillId="24" borderId="47" xfId="0" applyFont="1" applyFill="1" applyBorder="1" applyAlignment="1" applyProtection="1">
      <alignment horizontal="center" vertical="center" shrinkToFit="1"/>
      <protection locked="0"/>
    </xf>
    <xf numFmtId="0" fontId="16" fillId="24" borderId="59" xfId="0" applyFont="1" applyFill="1" applyBorder="1" applyAlignment="1" applyProtection="1">
      <alignment horizontal="center" vertical="center" shrinkToFit="1"/>
      <protection locked="0"/>
    </xf>
    <xf numFmtId="0" fontId="17" fillId="24" borderId="44" xfId="0" applyFont="1" applyFill="1" applyBorder="1" applyAlignment="1" applyProtection="1">
      <alignment horizontal="center" vertical="center" shrinkToFit="1"/>
      <protection locked="0"/>
    </xf>
    <xf numFmtId="0" fontId="17" fillId="24" borderId="51" xfId="0" applyFont="1" applyFill="1" applyBorder="1" applyAlignment="1" applyProtection="1">
      <alignment horizontal="center" vertical="center" shrinkToFit="1"/>
      <protection locked="0"/>
    </xf>
    <xf numFmtId="0" fontId="58" fillId="29" borderId="32" xfId="0" applyFont="1" applyFill="1" applyBorder="1" applyAlignment="1">
      <alignment vertical="top"/>
    </xf>
    <xf numFmtId="0" fontId="58" fillId="29" borderId="32" xfId="0" applyFont="1" applyFill="1" applyBorder="1" applyAlignment="1">
      <alignment vertical="top" wrapText="1"/>
    </xf>
    <xf numFmtId="0" fontId="58" fillId="29" borderId="0" xfId="0" applyFont="1" applyFill="1" applyAlignment="1">
      <alignment vertical="top"/>
    </xf>
    <xf numFmtId="0" fontId="8" fillId="29" borderId="0" xfId="0" applyFont="1" applyFill="1">
      <alignment vertical="center"/>
    </xf>
    <xf numFmtId="0" fontId="13" fillId="0" borderId="122" xfId="0" applyFont="1" applyBorder="1" applyAlignment="1">
      <alignment horizontal="center" vertical="center" wrapText="1" shrinkToFit="1"/>
    </xf>
    <xf numFmtId="0" fontId="13" fillId="0" borderId="79" xfId="0" applyFont="1" applyBorder="1" applyAlignment="1">
      <alignment horizontal="center" vertical="center" wrapText="1" shrinkToFit="1"/>
    </xf>
    <xf numFmtId="0" fontId="18" fillId="0" borderId="104" xfId="0" applyFont="1" applyBorder="1" applyAlignment="1">
      <alignment horizontal="center" vertical="center" shrinkToFit="1"/>
    </xf>
    <xf numFmtId="0" fontId="14" fillId="24" borderId="132" xfId="0" applyFont="1" applyFill="1" applyBorder="1" applyAlignment="1">
      <alignment horizontal="center" vertical="center"/>
    </xf>
    <xf numFmtId="0" fontId="16" fillId="24" borderId="133" xfId="0" applyFont="1" applyFill="1" applyBorder="1" applyAlignment="1" applyProtection="1">
      <alignment horizontal="center" vertical="center" shrinkToFit="1"/>
      <protection locked="0"/>
    </xf>
    <xf numFmtId="0" fontId="59" fillId="0" borderId="0" xfId="0" applyFont="1">
      <alignment vertical="center"/>
    </xf>
    <xf numFmtId="0" fontId="60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hidden="1"/>
    </xf>
    <xf numFmtId="0" fontId="61" fillId="0" borderId="0" xfId="0" applyFont="1">
      <alignment vertical="center"/>
    </xf>
    <xf numFmtId="0" fontId="60" fillId="0" borderId="2" xfId="0" applyFont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60" fillId="0" borderId="27" xfId="0" applyFont="1" applyBorder="1" applyAlignment="1">
      <alignment horizontal="center" vertical="center"/>
    </xf>
    <xf numFmtId="0" fontId="60" fillId="0" borderId="25" xfId="0" applyFont="1" applyBorder="1" applyAlignment="1">
      <alignment horizontal="center" vertical="center"/>
    </xf>
    <xf numFmtId="0" fontId="17" fillId="24" borderId="47" xfId="0" applyFont="1" applyFill="1" applyBorder="1" applyAlignment="1" applyProtection="1">
      <alignment horizontal="center" vertical="center" shrinkToFit="1"/>
      <protection locked="0"/>
    </xf>
    <xf numFmtId="0" fontId="17" fillId="24" borderId="133" xfId="0" applyFont="1" applyFill="1" applyBorder="1" applyAlignment="1" applyProtection="1">
      <alignment horizontal="center" vertical="center" shrinkToFit="1"/>
      <protection locked="0"/>
    </xf>
    <xf numFmtId="0" fontId="14" fillId="24" borderId="46" xfId="0" applyFont="1" applyFill="1" applyBorder="1" applyAlignment="1" applyProtection="1">
      <alignment horizontal="center" vertical="center" shrinkToFit="1"/>
      <protection locked="0"/>
    </xf>
    <xf numFmtId="0" fontId="10" fillId="0" borderId="32" xfId="3" applyFont="1" applyBorder="1" applyAlignment="1" applyProtection="1">
      <alignment horizontal="center" vertical="center" shrinkToFit="1"/>
      <protection locked="0"/>
    </xf>
    <xf numFmtId="0" fontId="17" fillId="0" borderId="32" xfId="0" applyFont="1" applyBorder="1" applyAlignment="1">
      <alignment horizontal="center" vertical="center" shrinkToFit="1"/>
    </xf>
    <xf numFmtId="0" fontId="15" fillId="0" borderId="32" xfId="0" applyFont="1" applyBorder="1" applyAlignment="1">
      <alignment horizontal="center" vertical="center" shrinkToFit="1"/>
    </xf>
    <xf numFmtId="0" fontId="14" fillId="0" borderId="32" xfId="0" applyFont="1" applyBorder="1" applyAlignment="1">
      <alignment horizontal="center" vertical="center" shrinkToFit="1"/>
    </xf>
    <xf numFmtId="0" fontId="10" fillId="0" borderId="0" xfId="3" applyFont="1" applyAlignment="1" applyProtection="1">
      <alignment horizontal="center" vertical="center" shrinkToFit="1"/>
      <protection locked="0"/>
    </xf>
    <xf numFmtId="0" fontId="17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60" fillId="0" borderId="7" xfId="0" applyFont="1" applyBorder="1" applyAlignment="1" applyProtection="1">
      <alignment horizontal="center" vertical="center"/>
      <protection locked="0"/>
    </xf>
    <xf numFmtId="0" fontId="60" fillId="0" borderId="136" xfId="0" applyFont="1" applyBorder="1" applyAlignment="1" applyProtection="1">
      <alignment horizontal="center" vertical="center"/>
      <protection locked="0"/>
    </xf>
    <xf numFmtId="0" fontId="8" fillId="0" borderId="0" xfId="0" applyFont="1" applyProtection="1">
      <alignment vertical="center"/>
      <protection hidden="1"/>
    </xf>
    <xf numFmtId="0" fontId="11" fillId="0" borderId="103" xfId="0" applyFont="1" applyBorder="1" applyAlignment="1" applyProtection="1">
      <alignment horizontal="center" vertical="center"/>
      <protection hidden="1"/>
    </xf>
    <xf numFmtId="0" fontId="11" fillId="0" borderId="137" xfId="0" applyFont="1" applyBorder="1" applyAlignment="1" applyProtection="1">
      <alignment horizontal="center" vertical="center"/>
      <protection hidden="1"/>
    </xf>
    <xf numFmtId="0" fontId="18" fillId="24" borderId="122" xfId="0" applyFont="1" applyFill="1" applyBorder="1" applyAlignment="1" applyProtection="1">
      <alignment horizontal="center" vertical="center" shrinkToFit="1"/>
      <protection locked="0" hidden="1"/>
    </xf>
    <xf numFmtId="0" fontId="14" fillId="24" borderId="116" xfId="0" applyFont="1" applyFill="1" applyBorder="1" applyAlignment="1" applyProtection="1">
      <alignment horizontal="center" vertical="center" shrinkToFit="1"/>
      <protection locked="0" hidden="1"/>
    </xf>
    <xf numFmtId="0" fontId="42" fillId="0" borderId="0" xfId="0" applyFont="1" applyAlignment="1">
      <alignment horizontal="left" vertical="center"/>
    </xf>
    <xf numFmtId="0" fontId="63" fillId="32" borderId="54" xfId="0" applyFont="1" applyFill="1" applyBorder="1" applyAlignment="1">
      <alignment horizontal="center" vertical="center" shrinkToFit="1"/>
    </xf>
    <xf numFmtId="0" fontId="63" fillId="32" borderId="74" xfId="0" applyFont="1" applyFill="1" applyBorder="1" applyAlignment="1">
      <alignment horizontal="center" vertical="center" shrinkToFit="1"/>
    </xf>
    <xf numFmtId="0" fontId="63" fillId="32" borderId="51" xfId="0" applyFont="1" applyFill="1" applyBorder="1" applyAlignment="1">
      <alignment horizontal="center" vertical="center" shrinkToFit="1"/>
    </xf>
    <xf numFmtId="0" fontId="15" fillId="0" borderId="54" xfId="0" applyFont="1" applyBorder="1" applyAlignment="1">
      <alignment horizontal="center" vertical="center" shrinkToFit="1"/>
    </xf>
    <xf numFmtId="0" fontId="15" fillId="0" borderId="74" xfId="0" applyFont="1" applyBorder="1" applyAlignment="1">
      <alignment horizontal="center" vertical="center" shrinkToFit="1"/>
    </xf>
    <xf numFmtId="0" fontId="15" fillId="0" borderId="52" xfId="0" applyFont="1" applyBorder="1" applyAlignment="1">
      <alignment horizontal="center" vertical="center" shrinkToFit="1"/>
    </xf>
    <xf numFmtId="0" fontId="15" fillId="0" borderId="51" xfId="0" applyFont="1" applyBorder="1" applyAlignment="1">
      <alignment horizontal="center" vertical="center" shrinkToFit="1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0" fontId="15" fillId="24" borderId="122" xfId="0" applyFont="1" applyFill="1" applyBorder="1" applyAlignment="1" applyProtection="1">
      <alignment horizontal="center" vertical="center" shrinkToFit="1"/>
      <protection locked="0" hidden="1"/>
    </xf>
    <xf numFmtId="0" fontId="14" fillId="0" borderId="124" xfId="0" applyFont="1" applyBorder="1" applyAlignment="1">
      <alignment horizontal="center" vertical="center" shrinkToFit="1"/>
    </xf>
    <xf numFmtId="0" fontId="14" fillId="0" borderId="126" xfId="0" applyFont="1" applyBorder="1" applyAlignment="1">
      <alignment horizontal="center" vertical="center" shrinkToFit="1"/>
    </xf>
    <xf numFmtId="0" fontId="14" fillId="24" borderId="116" xfId="0" applyFont="1" applyFill="1" applyBorder="1" applyAlignment="1" applyProtection="1">
      <alignment horizontal="left" vertical="center" shrinkToFit="1"/>
      <protection locked="0" hidden="1"/>
    </xf>
    <xf numFmtId="0" fontId="13" fillId="0" borderId="116" xfId="0" applyFont="1" applyBorder="1" applyAlignment="1">
      <alignment horizontal="center" vertical="center" shrinkToFit="1"/>
    </xf>
    <xf numFmtId="0" fontId="13" fillId="0" borderId="125" xfId="0" applyFont="1" applyBorder="1" applyAlignment="1">
      <alignment horizontal="center" vertical="center" shrinkToFit="1"/>
    </xf>
    <xf numFmtId="0" fontId="15" fillId="24" borderId="127" xfId="0" applyFont="1" applyFill="1" applyBorder="1" applyAlignment="1" applyProtection="1">
      <alignment horizontal="center" vertical="center" shrinkToFit="1"/>
      <protection locked="0" hidden="1"/>
    </xf>
    <xf numFmtId="0" fontId="15" fillId="24" borderId="48" xfId="0" applyFont="1" applyFill="1" applyBorder="1" applyAlignment="1">
      <alignment horizontal="center" vertical="center" shrinkToFit="1"/>
    </xf>
    <xf numFmtId="0" fontId="15" fillId="24" borderId="69" xfId="0" applyFont="1" applyFill="1" applyBorder="1" applyAlignment="1">
      <alignment horizontal="center" vertical="center" shrinkToFit="1"/>
    </xf>
    <xf numFmtId="0" fontId="15" fillId="24" borderId="57" xfId="0" applyFont="1" applyFill="1" applyBorder="1" applyAlignment="1">
      <alignment horizontal="center" vertical="center" shrinkToFit="1"/>
    </xf>
    <xf numFmtId="0" fontId="15" fillId="24" borderId="128" xfId="0" applyFont="1" applyFill="1" applyBorder="1" applyAlignment="1" applyProtection="1">
      <alignment horizontal="center" vertical="center" shrinkToFit="1"/>
      <protection locked="0" hidden="1"/>
    </xf>
    <xf numFmtId="0" fontId="14" fillId="24" borderId="12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>
      <alignment horizontal="right" vertical="center"/>
    </xf>
    <xf numFmtId="0" fontId="15" fillId="24" borderId="49" xfId="0" applyFont="1" applyFill="1" applyBorder="1" applyAlignment="1">
      <alignment horizontal="center" vertical="center" shrinkToFit="1"/>
    </xf>
    <xf numFmtId="0" fontId="15" fillId="24" borderId="85" xfId="0" applyFont="1" applyFill="1" applyBorder="1" applyAlignment="1">
      <alignment horizontal="center" vertical="center" shrinkToFit="1"/>
    </xf>
    <xf numFmtId="0" fontId="15" fillId="24" borderId="58" xfId="0" applyFont="1" applyFill="1" applyBorder="1" applyAlignment="1">
      <alignment horizontal="center" vertical="center" shrinkToFit="1"/>
    </xf>
    <xf numFmtId="0" fontId="19" fillId="0" borderId="46" xfId="0" applyFont="1" applyBorder="1" applyAlignment="1">
      <alignment horizontal="center" vertical="center" shrinkToFit="1"/>
    </xf>
    <xf numFmtId="0" fontId="19" fillId="0" borderId="47" xfId="0" applyFont="1" applyBorder="1" applyAlignment="1">
      <alignment horizontal="center" vertical="center" shrinkToFit="1"/>
    </xf>
    <xf numFmtId="0" fontId="14" fillId="0" borderId="70" xfId="0" applyFont="1" applyBorder="1" applyAlignment="1">
      <alignment horizontal="center" vertical="center" wrapText="1" shrinkToFit="1"/>
    </xf>
    <xf numFmtId="0" fontId="14" fillId="0" borderId="71" xfId="0" applyFont="1" applyBorder="1" applyAlignment="1">
      <alignment horizontal="center" vertical="center" wrapText="1" shrinkToFit="1"/>
    </xf>
    <xf numFmtId="0" fontId="14" fillId="0" borderId="72" xfId="0" applyFont="1" applyBorder="1" applyAlignment="1">
      <alignment horizontal="center" vertical="center" wrapText="1" shrinkToFit="1"/>
    </xf>
    <xf numFmtId="0" fontId="14" fillId="0" borderId="73" xfId="0" applyFont="1" applyBorder="1" applyAlignment="1">
      <alignment horizontal="center" vertical="center" wrapText="1" shrinkToFit="1"/>
    </xf>
    <xf numFmtId="0" fontId="18" fillId="24" borderId="116" xfId="0" applyFont="1" applyFill="1" applyBorder="1" applyAlignment="1" applyProtection="1">
      <alignment horizontal="center" vertical="center" shrinkToFit="1"/>
      <protection locked="0" hidden="1"/>
    </xf>
    <xf numFmtId="0" fontId="19" fillId="0" borderId="43" xfId="0" applyFont="1" applyBorder="1" applyAlignment="1">
      <alignment horizontal="center" vertical="center" shrinkToFit="1"/>
    </xf>
    <xf numFmtId="0" fontId="19" fillId="0" borderId="44" xfId="0" applyFont="1" applyBorder="1" applyAlignment="1">
      <alignment horizontal="center" vertical="center" shrinkToFit="1"/>
    </xf>
    <xf numFmtId="0" fontId="43" fillId="0" borderId="89" xfId="0" applyFont="1" applyBorder="1" applyAlignment="1">
      <alignment horizontal="left" vertical="center" wrapText="1"/>
    </xf>
    <xf numFmtId="0" fontId="43" fillId="0" borderId="90" xfId="0" applyFont="1" applyBorder="1" applyAlignment="1">
      <alignment horizontal="left" vertical="center" wrapText="1"/>
    </xf>
    <xf numFmtId="0" fontId="43" fillId="0" borderId="91" xfId="0" applyFont="1" applyBorder="1" applyAlignment="1">
      <alignment horizontal="left" vertical="center" wrapText="1"/>
    </xf>
    <xf numFmtId="0" fontId="43" fillId="0" borderId="92" xfId="0" applyFont="1" applyBorder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43" fillId="0" borderId="93" xfId="0" applyFont="1" applyBorder="1" applyAlignment="1">
      <alignment horizontal="left" vertical="center" wrapText="1"/>
    </xf>
    <xf numFmtId="0" fontId="43" fillId="0" borderId="94" xfId="0" applyFont="1" applyBorder="1" applyAlignment="1">
      <alignment horizontal="left" vertical="center" wrapText="1"/>
    </xf>
    <xf numFmtId="0" fontId="43" fillId="0" borderId="95" xfId="0" applyFont="1" applyBorder="1" applyAlignment="1">
      <alignment horizontal="left" vertical="center" wrapText="1"/>
    </xf>
    <xf numFmtId="0" fontId="43" fillId="0" borderId="96" xfId="0" applyFont="1" applyBorder="1" applyAlignment="1">
      <alignment horizontal="left" vertical="center" wrapText="1"/>
    </xf>
    <xf numFmtId="0" fontId="45" fillId="0" borderId="0" xfId="0" applyFont="1" applyAlignment="1" applyProtection="1">
      <alignment horizontal="center" vertical="center" wrapText="1"/>
      <protection hidden="1"/>
    </xf>
    <xf numFmtId="0" fontId="47" fillId="0" borderId="0" xfId="0" applyFont="1" applyAlignment="1" applyProtection="1">
      <alignment horizontal="center" vertical="center" wrapText="1"/>
      <protection hidden="1"/>
    </xf>
    <xf numFmtId="0" fontId="14" fillId="0" borderId="48" xfId="0" applyFont="1" applyBorder="1" applyAlignment="1">
      <alignment horizontal="center" vertical="center" shrinkToFit="1"/>
    </xf>
    <xf numFmtId="0" fontId="14" fillId="0" borderId="69" xfId="0" applyFont="1" applyBorder="1" applyAlignment="1">
      <alignment horizontal="center" vertical="center" shrinkToFit="1"/>
    </xf>
    <xf numFmtId="0" fontId="14" fillId="0" borderId="50" xfId="0" applyFont="1" applyBorder="1" applyAlignment="1">
      <alignment horizontal="center" vertical="center" shrinkToFit="1"/>
    </xf>
    <xf numFmtId="0" fontId="14" fillId="0" borderId="45" xfId="0" applyFont="1" applyBorder="1" applyAlignment="1">
      <alignment horizontal="center" vertical="center" shrinkToFit="1"/>
    </xf>
    <xf numFmtId="0" fontId="14" fillId="0" borderId="43" xfId="0" applyFont="1" applyBorder="1" applyAlignment="1">
      <alignment horizontal="center" vertical="center" wrapText="1" shrinkToFit="1"/>
    </xf>
    <xf numFmtId="0" fontId="14" fillId="0" borderId="44" xfId="0" applyFont="1" applyBorder="1" applyAlignment="1">
      <alignment horizontal="center" vertical="center" shrinkToFit="1"/>
    </xf>
    <xf numFmtId="0" fontId="14" fillId="0" borderId="122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116" xfId="0" applyFont="1" applyBorder="1" applyAlignment="1">
      <alignment horizontal="center" vertical="center" shrinkToFit="1"/>
    </xf>
    <xf numFmtId="0" fontId="14" fillId="24" borderId="122" xfId="0" applyFont="1" applyFill="1" applyBorder="1" applyAlignment="1" applyProtection="1">
      <alignment horizontal="center" vertical="center" shrinkToFit="1"/>
      <protection locked="0" hidden="1"/>
    </xf>
    <xf numFmtId="0" fontId="14" fillId="24" borderId="123" xfId="0" applyFont="1" applyFill="1" applyBorder="1" applyAlignment="1" applyProtection="1">
      <alignment horizontal="center" vertical="center" shrinkToFit="1"/>
      <protection locked="0" hidden="1"/>
    </xf>
    <xf numFmtId="0" fontId="13" fillId="28" borderId="97" xfId="0" applyFont="1" applyFill="1" applyBorder="1" applyAlignment="1">
      <alignment horizontal="center" vertical="center"/>
    </xf>
    <xf numFmtId="0" fontId="13" fillId="28" borderId="98" xfId="0" applyFont="1" applyFill="1" applyBorder="1" applyAlignment="1">
      <alignment horizontal="center" vertical="center"/>
    </xf>
    <xf numFmtId="0" fontId="41" fillId="0" borderId="99" xfId="0" applyFont="1" applyBorder="1" applyAlignment="1">
      <alignment horizontal="left" wrapText="1"/>
    </xf>
    <xf numFmtId="0" fontId="41" fillId="0" borderId="32" xfId="0" applyFont="1" applyBorder="1" applyAlignment="1">
      <alignment horizontal="left" wrapText="1"/>
    </xf>
    <xf numFmtId="0" fontId="41" fillId="0" borderId="33" xfId="0" applyFont="1" applyBorder="1" applyAlignment="1">
      <alignment horizontal="left" wrapText="1"/>
    </xf>
    <xf numFmtId="0" fontId="20" fillId="0" borderId="22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34" xfId="0" applyFont="1" applyBorder="1" applyAlignment="1">
      <alignment horizontal="left" vertical="top" wrapText="1"/>
    </xf>
    <xf numFmtId="0" fontId="18" fillId="35" borderId="116" xfId="0" applyFont="1" applyFill="1" applyBorder="1" applyAlignment="1" applyProtection="1">
      <alignment horizontal="center" vertical="center" shrinkToFit="1"/>
      <protection locked="0" hidden="1"/>
    </xf>
    <xf numFmtId="0" fontId="18" fillId="35" borderId="125" xfId="0" applyFont="1" applyFill="1" applyBorder="1" applyAlignment="1" applyProtection="1">
      <alignment horizontal="center" vertical="center" shrinkToFit="1"/>
      <protection locked="0" hidden="1"/>
    </xf>
    <xf numFmtId="0" fontId="14" fillId="0" borderId="130" xfId="0" applyFont="1" applyBorder="1" applyAlignment="1" applyProtection="1">
      <alignment horizontal="center" vertical="center" shrinkToFit="1"/>
      <protection hidden="1"/>
    </xf>
    <xf numFmtId="0" fontId="14" fillId="0" borderId="131" xfId="0" applyFont="1" applyBorder="1" applyAlignment="1" applyProtection="1">
      <alignment horizontal="center" vertical="center" shrinkToFit="1"/>
      <protection hidden="1"/>
    </xf>
    <xf numFmtId="0" fontId="13" fillId="0" borderId="54" xfId="0" applyFont="1" applyBorder="1" applyAlignment="1" applyProtection="1">
      <alignment horizontal="center" vertical="center" shrinkToFit="1"/>
      <protection hidden="1"/>
    </xf>
    <xf numFmtId="0" fontId="13" fillId="0" borderId="74" xfId="0" applyFont="1" applyBorder="1" applyAlignment="1" applyProtection="1">
      <alignment horizontal="center" vertical="center" shrinkToFit="1"/>
      <protection hidden="1"/>
    </xf>
    <xf numFmtId="0" fontId="13" fillId="0" borderId="51" xfId="0" applyFont="1" applyBorder="1" applyAlignment="1" applyProtection="1">
      <alignment horizontal="center" vertical="center" shrinkToFit="1"/>
      <protection hidden="1"/>
    </xf>
    <xf numFmtId="0" fontId="18" fillId="0" borderId="2" xfId="0" applyFont="1" applyBorder="1" applyAlignment="1" applyProtection="1">
      <alignment horizontal="center" vertical="center" shrinkToFit="1"/>
      <protection locked="0" hidden="1"/>
    </xf>
    <xf numFmtId="0" fontId="18" fillId="0" borderId="7" xfId="0" applyFont="1" applyBorder="1" applyAlignment="1" applyProtection="1">
      <alignment horizontal="center" vertical="center" shrinkToFit="1"/>
      <protection locked="0" hidden="1"/>
    </xf>
    <xf numFmtId="0" fontId="18" fillId="0" borderId="1" xfId="0" applyFont="1" applyBorder="1" applyAlignment="1" applyProtection="1">
      <alignment horizontal="center" vertical="center" shrinkToFit="1"/>
      <protection locked="0" hidden="1"/>
    </xf>
    <xf numFmtId="0" fontId="15" fillId="0" borderId="23" xfId="0" applyFont="1" applyBorder="1" applyAlignment="1" applyProtection="1">
      <alignment horizontal="center" vertical="center" shrinkToFit="1"/>
      <protection hidden="1"/>
    </xf>
    <xf numFmtId="0" fontId="15" fillId="0" borderId="12" xfId="0" applyFont="1" applyBorder="1" applyAlignment="1" applyProtection="1">
      <alignment horizontal="center" vertical="center" shrinkToFit="1"/>
      <protection hidden="1"/>
    </xf>
    <xf numFmtId="0" fontId="15" fillId="0" borderId="13" xfId="0" applyFont="1" applyBorder="1" applyAlignment="1" applyProtection="1">
      <alignment horizontal="center" vertical="center" shrinkToFit="1"/>
      <protection hidden="1"/>
    </xf>
    <xf numFmtId="0" fontId="15" fillId="0" borderId="10" xfId="0" applyFont="1" applyBorder="1" applyAlignment="1" applyProtection="1">
      <alignment horizontal="center" vertical="center" shrinkToFit="1"/>
      <protection hidden="1"/>
    </xf>
    <xf numFmtId="0" fontId="15" fillId="0" borderId="5" xfId="0" applyFont="1" applyBorder="1" applyAlignment="1" applyProtection="1">
      <alignment horizontal="center" vertical="center" shrinkToFit="1"/>
      <protection hidden="1"/>
    </xf>
    <xf numFmtId="0" fontId="17" fillId="27" borderId="40" xfId="0" applyFont="1" applyFill="1" applyBorder="1" applyAlignment="1" applyProtection="1">
      <alignment horizontal="center" vertical="center" shrinkToFit="1"/>
      <protection hidden="1"/>
    </xf>
    <xf numFmtId="0" fontId="17" fillId="27" borderId="41" xfId="0" applyFont="1" applyFill="1" applyBorder="1" applyAlignment="1" applyProtection="1">
      <alignment horizontal="center" vertical="center" shrinkToFit="1"/>
      <protection hidden="1"/>
    </xf>
    <xf numFmtId="0" fontId="17" fillId="27" borderId="42" xfId="0" applyFont="1" applyFill="1" applyBorder="1" applyAlignment="1" applyProtection="1">
      <alignment horizontal="center" vertical="center" shrinkToFit="1"/>
      <protection hidden="1"/>
    </xf>
    <xf numFmtId="0" fontId="14" fillId="0" borderId="70" xfId="0" applyFont="1" applyBorder="1" applyAlignment="1" applyProtection="1">
      <alignment horizontal="center" vertical="center" shrinkToFit="1"/>
      <protection hidden="1"/>
    </xf>
    <xf numFmtId="0" fontId="14" fillId="0" borderId="71" xfId="0" applyFont="1" applyBorder="1" applyAlignment="1" applyProtection="1">
      <alignment horizontal="center" vertical="center" shrinkToFit="1"/>
      <protection hidden="1"/>
    </xf>
    <xf numFmtId="0" fontId="14" fillId="0" borderId="72" xfId="0" applyFont="1" applyBorder="1" applyAlignment="1" applyProtection="1">
      <alignment horizontal="center" vertical="center" shrinkToFit="1"/>
      <protection hidden="1"/>
    </xf>
    <xf numFmtId="0" fontId="14" fillId="0" borderId="73" xfId="0" applyFont="1" applyBorder="1" applyAlignment="1" applyProtection="1">
      <alignment horizontal="center" vertical="center" shrinkToFit="1"/>
      <protection hidden="1"/>
    </xf>
    <xf numFmtId="0" fontId="14" fillId="0" borderId="48" xfId="0" applyFont="1" applyBorder="1" applyAlignment="1" applyProtection="1">
      <alignment horizontal="center" vertical="center" shrinkToFit="1"/>
      <protection hidden="1"/>
    </xf>
    <xf numFmtId="0" fontId="14" fillId="0" borderId="69" xfId="0" applyFont="1" applyBorder="1" applyAlignment="1" applyProtection="1">
      <alignment horizontal="center" vertical="center" shrinkToFit="1"/>
      <protection hidden="1"/>
    </xf>
    <xf numFmtId="0" fontId="14" fillId="0" borderId="50" xfId="0" applyFont="1" applyBorder="1" applyAlignment="1" applyProtection="1">
      <alignment horizontal="center" vertical="center" shrinkToFit="1"/>
      <protection hidden="1"/>
    </xf>
    <xf numFmtId="0" fontId="14" fillId="0" borderId="30" xfId="0" applyFont="1" applyBorder="1" applyAlignment="1" applyProtection="1">
      <alignment horizontal="center" vertical="center" shrinkToFit="1"/>
      <protection hidden="1"/>
    </xf>
    <xf numFmtId="0" fontId="14" fillId="0" borderId="10" xfId="0" applyFont="1" applyBorder="1" applyAlignment="1" applyProtection="1">
      <alignment horizontal="center" vertical="center" shrinkToFit="1"/>
      <protection hidden="1"/>
    </xf>
    <xf numFmtId="0" fontId="18" fillId="0" borderId="129" xfId="0" applyFont="1" applyBorder="1" applyAlignment="1" applyProtection="1">
      <alignment horizontal="center" vertical="center" shrinkToFit="1"/>
      <protection locked="0" hidden="1"/>
    </xf>
    <xf numFmtId="0" fontId="18" fillId="0" borderId="118" xfId="0" applyFont="1" applyBorder="1" applyAlignment="1" applyProtection="1">
      <alignment horizontal="center" vertical="center" shrinkToFit="1"/>
      <protection locked="0" hidden="1"/>
    </xf>
    <xf numFmtId="0" fontId="18" fillId="0" borderId="121" xfId="0" applyFont="1" applyBorder="1" applyAlignment="1" applyProtection="1">
      <alignment horizontal="center" vertical="center" shrinkToFit="1"/>
      <protection locked="0" hidden="1"/>
    </xf>
    <xf numFmtId="0" fontId="14" fillId="0" borderId="55" xfId="0" applyFont="1" applyBorder="1" applyAlignment="1" applyProtection="1">
      <alignment horizontal="center" vertical="center" shrinkToFit="1"/>
      <protection hidden="1"/>
    </xf>
    <xf numFmtId="0" fontId="14" fillId="0" borderId="100" xfId="0" applyFont="1" applyBorder="1" applyAlignment="1" applyProtection="1">
      <alignment horizontal="left" vertical="center" shrinkToFit="1"/>
      <protection hidden="1"/>
    </xf>
    <xf numFmtId="0" fontId="14" fillId="0" borderId="101" xfId="0" applyFont="1" applyBorder="1" applyAlignment="1" applyProtection="1">
      <alignment horizontal="left" vertical="center" shrinkToFit="1"/>
      <protection hidden="1"/>
    </xf>
    <xf numFmtId="0" fontId="19" fillId="0" borderId="43" xfId="0" applyFont="1" applyBorder="1" applyAlignment="1" applyProtection="1">
      <alignment horizontal="center" vertical="center" shrinkToFit="1"/>
      <protection hidden="1"/>
    </xf>
    <xf numFmtId="0" fontId="19" fillId="0" borderId="44" xfId="0" applyFont="1" applyBorder="1" applyAlignment="1" applyProtection="1">
      <alignment horizontal="center" vertical="center" shrinkToFit="1"/>
      <protection hidden="1"/>
    </xf>
    <xf numFmtId="0" fontId="14" fillId="0" borderId="56" xfId="0" applyFont="1" applyBorder="1" applyAlignment="1" applyProtection="1">
      <alignment horizontal="center" vertical="center" shrinkToFit="1"/>
      <protection hidden="1"/>
    </xf>
    <xf numFmtId="0" fontId="14" fillId="0" borderId="45" xfId="0" applyFont="1" applyBorder="1" applyAlignment="1" applyProtection="1">
      <alignment horizontal="center" vertical="center" shrinkToFit="1"/>
      <protection hidden="1"/>
    </xf>
    <xf numFmtId="0" fontId="15" fillId="24" borderId="49" xfId="0" applyFont="1" applyFill="1" applyBorder="1" applyAlignment="1" applyProtection="1">
      <alignment horizontal="center" vertical="center" shrinkToFit="1"/>
      <protection locked="0"/>
    </xf>
    <xf numFmtId="0" fontId="15" fillId="24" borderId="85" xfId="0" applyFont="1" applyFill="1" applyBorder="1" applyAlignment="1" applyProtection="1">
      <alignment horizontal="center" vertical="center" shrinkToFit="1"/>
      <protection locked="0"/>
    </xf>
    <xf numFmtId="0" fontId="15" fillId="24" borderId="58" xfId="0" applyFont="1" applyFill="1" applyBorder="1" applyAlignment="1" applyProtection="1">
      <alignment horizontal="center" vertical="center" shrinkToFit="1"/>
      <protection locked="0"/>
    </xf>
    <xf numFmtId="0" fontId="19" fillId="0" borderId="46" xfId="0" applyFont="1" applyBorder="1" applyAlignment="1" applyProtection="1">
      <alignment horizontal="center" vertical="center" shrinkToFit="1"/>
      <protection hidden="1"/>
    </xf>
    <xf numFmtId="0" fontId="19" fillId="0" borderId="47" xfId="0" applyFont="1" applyBorder="1" applyAlignment="1" applyProtection="1">
      <alignment horizontal="center" vertical="center" shrinkToFit="1"/>
      <protection hidden="1"/>
    </xf>
    <xf numFmtId="0" fontId="57" fillId="0" borderId="0" xfId="0" applyFont="1" applyAlignment="1" applyProtection="1">
      <alignment horizontal="center" vertical="center" wrapText="1"/>
      <protection hidden="1"/>
    </xf>
    <xf numFmtId="0" fontId="43" fillId="0" borderId="24" xfId="0" applyFont="1" applyBorder="1" applyAlignment="1" applyProtection="1">
      <alignment horizontal="left" vertical="center" wrapText="1"/>
      <protection hidden="1"/>
    </xf>
    <xf numFmtId="0" fontId="43" fillId="0" borderId="32" xfId="0" applyFont="1" applyBorder="1" applyAlignment="1" applyProtection="1">
      <alignment horizontal="left" vertical="center" wrapText="1"/>
      <protection hidden="1"/>
    </xf>
    <xf numFmtId="0" fontId="43" fillId="0" borderId="33" xfId="0" applyFont="1" applyBorder="1" applyAlignment="1" applyProtection="1">
      <alignment horizontal="left" vertical="center" wrapText="1"/>
      <protection hidden="1"/>
    </xf>
    <xf numFmtId="0" fontId="43" fillId="0" borderId="22" xfId="0" applyFont="1" applyBorder="1" applyAlignment="1" applyProtection="1">
      <alignment horizontal="left" vertical="center" wrapText="1"/>
      <protection hidden="1"/>
    </xf>
    <xf numFmtId="0" fontId="43" fillId="0" borderId="0" xfId="0" applyFont="1" applyAlignment="1" applyProtection="1">
      <alignment horizontal="left" vertical="center" wrapText="1"/>
      <protection hidden="1"/>
    </xf>
    <xf numFmtId="0" fontId="43" fillId="0" borderId="34" xfId="0" applyFont="1" applyBorder="1" applyAlignment="1" applyProtection="1">
      <alignment horizontal="left" vertical="center" wrapText="1"/>
      <protection hidden="1"/>
    </xf>
    <xf numFmtId="0" fontId="43" fillId="0" borderId="23" xfId="0" applyFont="1" applyBorder="1" applyAlignment="1" applyProtection="1">
      <alignment horizontal="left" vertical="center" wrapText="1"/>
      <protection hidden="1"/>
    </xf>
    <xf numFmtId="0" fontId="43" fillId="0" borderId="12" xfId="0" applyFont="1" applyBorder="1" applyAlignment="1" applyProtection="1">
      <alignment horizontal="left" vertical="center" wrapText="1"/>
      <protection hidden="1"/>
    </xf>
    <xf numFmtId="0" fontId="43" fillId="0" borderId="13" xfId="0" applyFont="1" applyBorder="1" applyAlignment="1" applyProtection="1">
      <alignment horizontal="left" vertical="center" wrapText="1"/>
      <protection hidden="1"/>
    </xf>
    <xf numFmtId="0" fontId="44" fillId="0" borderId="0" xfId="0" applyFont="1" applyAlignment="1" applyProtection="1">
      <alignment horizontal="center" vertical="center" wrapText="1"/>
      <protection hidden="1"/>
    </xf>
    <xf numFmtId="0" fontId="15" fillId="24" borderId="48" xfId="0" applyFont="1" applyFill="1" applyBorder="1" applyAlignment="1" applyProtection="1">
      <alignment horizontal="center" vertical="center" shrinkToFit="1"/>
      <protection locked="0"/>
    </xf>
    <xf numFmtId="0" fontId="15" fillId="24" borderId="69" xfId="0" applyFont="1" applyFill="1" applyBorder="1" applyAlignment="1" applyProtection="1">
      <alignment horizontal="center" vertical="center" shrinkToFit="1"/>
      <protection locked="0"/>
    </xf>
    <xf numFmtId="0" fontId="15" fillId="24" borderId="57" xfId="0" applyFont="1" applyFill="1" applyBorder="1" applyAlignment="1" applyProtection="1">
      <alignment horizontal="center" vertical="center" shrinkToFit="1"/>
      <protection locked="0"/>
    </xf>
    <xf numFmtId="0" fontId="19" fillId="0" borderId="32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14" fillId="0" borderId="70" xfId="0" applyFont="1" applyBorder="1" applyAlignment="1">
      <alignment horizontal="center" vertical="center" shrinkToFit="1"/>
    </xf>
    <xf numFmtId="0" fontId="14" fillId="0" borderId="71" xfId="0" applyFont="1" applyBorder="1" applyAlignment="1">
      <alignment horizontal="center" vertical="center" shrinkToFit="1"/>
    </xf>
    <xf numFmtId="0" fontId="14" fillId="0" borderId="72" xfId="0" applyFont="1" applyBorder="1" applyAlignment="1">
      <alignment horizontal="center" vertical="center" shrinkToFit="1"/>
    </xf>
    <xf numFmtId="0" fontId="14" fillId="0" borderId="73" xfId="0" applyFont="1" applyBorder="1" applyAlignment="1">
      <alignment horizontal="center" vertical="center" shrinkToFit="1"/>
    </xf>
    <xf numFmtId="0" fontId="16" fillId="0" borderId="0" xfId="0" applyFont="1" applyAlignment="1" applyProtection="1">
      <alignment horizontal="center" vertical="center"/>
      <protection hidden="1"/>
    </xf>
    <xf numFmtId="0" fontId="18" fillId="0" borderId="108" xfId="0" applyFont="1" applyBorder="1" applyAlignment="1" applyProtection="1">
      <alignment horizontal="center" vertical="center" shrinkToFit="1"/>
      <protection hidden="1"/>
    </xf>
    <xf numFmtId="0" fontId="18" fillId="0" borderId="10" xfId="0" applyFont="1" applyBorder="1" applyAlignment="1" applyProtection="1">
      <alignment horizontal="center" vertical="center" shrinkToFit="1"/>
      <protection hidden="1"/>
    </xf>
    <xf numFmtId="0" fontId="18" fillId="0" borderId="5" xfId="0" applyFont="1" applyBorder="1" applyAlignment="1" applyProtection="1">
      <alignment horizontal="center" vertical="center" shrinkToFit="1"/>
      <protection hidden="1"/>
    </xf>
    <xf numFmtId="0" fontId="10" fillId="30" borderId="40" xfId="0" applyFont="1" applyFill="1" applyBorder="1" applyAlignment="1">
      <alignment horizontal="center" vertical="center" shrinkToFit="1"/>
    </xf>
    <xf numFmtId="0" fontId="10" fillId="30" borderId="41" xfId="0" applyFont="1" applyFill="1" applyBorder="1" applyAlignment="1">
      <alignment horizontal="center" vertical="center" shrinkToFit="1"/>
    </xf>
    <xf numFmtId="0" fontId="10" fillId="30" borderId="42" xfId="0" applyFont="1" applyFill="1" applyBorder="1" applyAlignment="1">
      <alignment horizontal="center" vertical="center" shrinkToFit="1"/>
    </xf>
    <xf numFmtId="0" fontId="15" fillId="0" borderId="40" xfId="0" applyFont="1" applyBorder="1" applyAlignment="1">
      <alignment horizontal="center" vertical="center" shrinkToFit="1"/>
    </xf>
    <xf numFmtId="0" fontId="15" fillId="0" borderId="41" xfId="0" applyFont="1" applyBorder="1" applyAlignment="1">
      <alignment horizontal="center" vertical="center" shrinkToFit="1"/>
    </xf>
    <xf numFmtId="0" fontId="15" fillId="0" borderId="102" xfId="0" applyFont="1" applyBorder="1" applyAlignment="1">
      <alignment horizontal="center" vertical="center" shrinkToFit="1"/>
    </xf>
    <xf numFmtId="0" fontId="15" fillId="0" borderId="42" xfId="0" applyFont="1" applyBorder="1" applyAlignment="1">
      <alignment horizontal="center" vertical="center" shrinkToFit="1"/>
    </xf>
    <xf numFmtId="0" fontId="14" fillId="0" borderId="104" xfId="0" applyFont="1" applyBorder="1" applyAlignment="1" applyProtection="1">
      <alignment horizontal="center" vertical="center" shrinkToFit="1"/>
      <protection hidden="1"/>
    </xf>
    <xf numFmtId="0" fontId="14" fillId="0" borderId="105" xfId="0" applyFont="1" applyBorder="1" applyAlignment="1" applyProtection="1">
      <alignment horizontal="center" vertical="center" shrinkToFit="1"/>
      <protection hidden="1"/>
    </xf>
    <xf numFmtId="0" fontId="14" fillId="0" borderId="106" xfId="0" applyFont="1" applyBorder="1" applyAlignment="1" applyProtection="1">
      <alignment horizontal="center" vertical="center" shrinkToFit="1"/>
      <protection hidden="1"/>
    </xf>
    <xf numFmtId="0" fontId="13" fillId="0" borderId="40" xfId="0" applyFont="1" applyBorder="1" applyAlignment="1" applyProtection="1">
      <alignment horizontal="center" vertical="center" shrinkToFit="1"/>
      <protection hidden="1"/>
    </xf>
    <xf numFmtId="0" fontId="13" fillId="0" borderId="41" xfId="0" applyFont="1" applyBorder="1" applyAlignment="1" applyProtection="1">
      <alignment horizontal="center" vertical="center" shrinkToFit="1"/>
      <protection hidden="1"/>
    </xf>
    <xf numFmtId="0" fontId="13" fillId="0" borderId="42" xfId="0" applyFont="1" applyBorder="1" applyAlignment="1" applyProtection="1">
      <alignment horizontal="center" vertical="center" shrinkToFit="1"/>
      <protection hidden="1"/>
    </xf>
    <xf numFmtId="0" fontId="14" fillId="0" borderId="38" xfId="0" applyFont="1" applyBorder="1" applyAlignment="1" applyProtection="1">
      <alignment horizontal="left" vertical="center" shrinkToFit="1"/>
      <protection hidden="1"/>
    </xf>
    <xf numFmtId="0" fontId="15" fillId="0" borderId="109" xfId="0" applyFont="1" applyBorder="1" applyAlignment="1" applyProtection="1">
      <alignment horizontal="center" vertical="center" shrinkToFit="1"/>
      <protection hidden="1"/>
    </xf>
    <xf numFmtId="0" fontId="15" fillId="0" borderId="85" xfId="0" applyFont="1" applyBorder="1" applyAlignment="1" applyProtection="1">
      <alignment horizontal="center" vertical="center" shrinkToFit="1"/>
      <protection hidden="1"/>
    </xf>
    <xf numFmtId="0" fontId="15" fillId="0" borderId="58" xfId="0" applyFont="1" applyBorder="1" applyAlignment="1" applyProtection="1">
      <alignment horizontal="center" vertical="center" shrinkToFit="1"/>
      <protection hidden="1"/>
    </xf>
    <xf numFmtId="0" fontId="15" fillId="0" borderId="32" xfId="0" applyFont="1" applyBorder="1" applyAlignment="1">
      <alignment horizontal="center" vertical="center" shrinkToFit="1"/>
    </xf>
    <xf numFmtId="0" fontId="15" fillId="24" borderId="52" xfId="0" applyFont="1" applyFill="1" applyBorder="1" applyAlignment="1" applyProtection="1">
      <alignment horizontal="center" vertical="center" shrinkToFit="1"/>
      <protection locked="0"/>
    </xf>
    <xf numFmtId="0" fontId="15" fillId="24" borderId="103" xfId="0" applyFont="1" applyFill="1" applyBorder="1" applyAlignment="1" applyProtection="1">
      <alignment horizontal="center" vertical="center" shrinkToFit="1"/>
      <protection locked="0"/>
    </xf>
    <xf numFmtId="0" fontId="15" fillId="24" borderId="53" xfId="0" applyFont="1" applyFill="1" applyBorder="1" applyAlignment="1" applyProtection="1">
      <alignment horizontal="center" vertical="center" shrinkToFit="1"/>
      <protection locked="0"/>
    </xf>
    <xf numFmtId="0" fontId="14" fillId="0" borderId="0" xfId="0" applyFont="1" applyAlignment="1" applyProtection="1">
      <alignment horizontal="right" vertical="center"/>
      <protection hidden="1"/>
    </xf>
    <xf numFmtId="0" fontId="15" fillId="0" borderId="0" xfId="0" applyFont="1" applyAlignment="1">
      <alignment horizontal="center" vertical="center" shrinkToFit="1"/>
    </xf>
    <xf numFmtId="0" fontId="14" fillId="0" borderId="0" xfId="0" applyFont="1" applyAlignment="1" applyProtection="1">
      <alignment horizontal="center" vertical="center"/>
      <protection hidden="1"/>
    </xf>
    <xf numFmtId="0" fontId="43" fillId="0" borderId="24" xfId="0" applyFont="1" applyBorder="1" applyAlignment="1">
      <alignment horizontal="left" vertical="center" wrapText="1"/>
    </xf>
    <xf numFmtId="0" fontId="43" fillId="0" borderId="32" xfId="0" applyFont="1" applyBorder="1" applyAlignment="1">
      <alignment horizontal="left" vertical="center" wrapText="1"/>
    </xf>
    <xf numFmtId="0" fontId="43" fillId="0" borderId="33" xfId="0" applyFont="1" applyBorder="1" applyAlignment="1">
      <alignment horizontal="left" vertical="center" wrapText="1"/>
    </xf>
    <xf numFmtId="0" fontId="43" fillId="0" borderId="22" xfId="0" applyFont="1" applyBorder="1" applyAlignment="1">
      <alignment horizontal="left" vertical="center" wrapText="1"/>
    </xf>
    <xf numFmtId="0" fontId="43" fillId="0" borderId="34" xfId="0" applyFont="1" applyBorder="1" applyAlignment="1">
      <alignment horizontal="left" vertical="center" wrapText="1"/>
    </xf>
    <xf numFmtId="0" fontId="43" fillId="0" borderId="23" xfId="0" applyFont="1" applyBorder="1" applyAlignment="1">
      <alignment horizontal="left" vertical="center" wrapText="1"/>
    </xf>
    <xf numFmtId="0" fontId="43" fillId="0" borderId="12" xfId="0" applyFont="1" applyBorder="1" applyAlignment="1">
      <alignment horizontal="left" vertical="center" wrapText="1"/>
    </xf>
    <xf numFmtId="0" fontId="43" fillId="0" borderId="13" xfId="0" applyFont="1" applyBorder="1" applyAlignment="1">
      <alignment horizontal="left" vertical="center" wrapText="1"/>
    </xf>
    <xf numFmtId="0" fontId="14" fillId="0" borderId="115" xfId="0" applyFont="1" applyBorder="1" applyAlignment="1" applyProtection="1">
      <alignment horizontal="center" vertical="center" shrinkToFit="1"/>
      <protection hidden="1"/>
    </xf>
    <xf numFmtId="0" fontId="18" fillId="0" borderId="117" xfId="0" applyFont="1" applyBorder="1" applyAlignment="1" applyProtection="1">
      <alignment horizontal="center" vertical="center" shrinkToFit="1"/>
      <protection locked="0" hidden="1"/>
    </xf>
    <xf numFmtId="0" fontId="18" fillId="0" borderId="113" xfId="0" applyFont="1" applyBorder="1" applyAlignment="1" applyProtection="1">
      <alignment horizontal="center" vertical="center" shrinkToFit="1"/>
      <protection locked="0" hidden="1"/>
    </xf>
    <xf numFmtId="0" fontId="18" fillId="0" borderId="114" xfId="0" applyFont="1" applyBorder="1" applyAlignment="1" applyProtection="1">
      <alignment horizontal="center" vertical="center" shrinkToFit="1"/>
      <protection locked="0" hidden="1"/>
    </xf>
    <xf numFmtId="0" fontId="17" fillId="31" borderId="40" xfId="0" applyFont="1" applyFill="1" applyBorder="1" applyAlignment="1">
      <alignment horizontal="center" vertical="center" shrinkToFit="1"/>
    </xf>
    <xf numFmtId="0" fontId="17" fillId="31" borderId="41" xfId="0" applyFont="1" applyFill="1" applyBorder="1" applyAlignment="1">
      <alignment horizontal="center" vertical="center" shrinkToFit="1"/>
    </xf>
    <xf numFmtId="0" fontId="17" fillId="31" borderId="42" xfId="0" applyFont="1" applyFill="1" applyBorder="1" applyAlignment="1">
      <alignment horizontal="center" vertical="center" shrinkToFit="1"/>
    </xf>
    <xf numFmtId="0" fontId="15" fillId="0" borderId="107" xfId="0" applyFont="1" applyBorder="1" applyAlignment="1">
      <alignment horizontal="center" vertical="center" shrinkToFit="1"/>
    </xf>
    <xf numFmtId="0" fontId="14" fillId="0" borderId="39" xfId="0" applyFont="1" applyBorder="1" applyAlignment="1" applyProtection="1">
      <alignment horizontal="left" vertical="center" shrinkToFit="1"/>
      <protection hidden="1"/>
    </xf>
    <xf numFmtId="0" fontId="14" fillId="0" borderId="80" xfId="0" applyFont="1" applyBorder="1" applyAlignment="1">
      <alignment horizontal="center" vertical="center" shrinkToFit="1"/>
    </xf>
    <xf numFmtId="0" fontId="14" fillId="0" borderId="77" xfId="0" applyFont="1" applyBorder="1" applyAlignment="1">
      <alignment horizontal="center" vertical="center" shrinkToFit="1"/>
    </xf>
    <xf numFmtId="0" fontId="14" fillId="0" borderId="78" xfId="0" applyFont="1" applyBorder="1" applyAlignment="1">
      <alignment horizontal="center" vertical="center" shrinkToFit="1"/>
    </xf>
    <xf numFmtId="0" fontId="14" fillId="0" borderId="75" xfId="0" applyFont="1" applyBorder="1" applyAlignment="1" applyProtection="1">
      <alignment horizontal="center" vertical="center" shrinkToFit="1"/>
      <protection hidden="1"/>
    </xf>
    <xf numFmtId="0" fontId="17" fillId="26" borderId="40" xfId="0" applyFont="1" applyFill="1" applyBorder="1" applyAlignment="1">
      <alignment horizontal="center" vertical="center" shrinkToFit="1"/>
    </xf>
    <xf numFmtId="0" fontId="17" fillId="26" borderId="41" xfId="0" applyFont="1" applyFill="1" applyBorder="1" applyAlignment="1">
      <alignment horizontal="center" vertical="center" shrinkToFit="1"/>
    </xf>
    <xf numFmtId="0" fontId="17" fillId="26" borderId="42" xfId="0" applyFont="1" applyFill="1" applyBorder="1" applyAlignment="1">
      <alignment horizontal="center" vertical="center" shrinkToFit="1"/>
    </xf>
    <xf numFmtId="0" fontId="17" fillId="27" borderId="40" xfId="0" applyFont="1" applyFill="1" applyBorder="1" applyAlignment="1">
      <alignment horizontal="center" vertical="center" shrinkToFit="1"/>
    </xf>
    <xf numFmtId="0" fontId="17" fillId="27" borderId="41" xfId="0" applyFont="1" applyFill="1" applyBorder="1" applyAlignment="1">
      <alignment horizontal="center" vertical="center" shrinkToFit="1"/>
    </xf>
    <xf numFmtId="0" fontId="17" fillId="27" borderId="42" xfId="0" applyFont="1" applyFill="1" applyBorder="1" applyAlignment="1">
      <alignment horizontal="center" vertical="center" shrinkToFit="1"/>
    </xf>
    <xf numFmtId="0" fontId="14" fillId="0" borderId="24" xfId="0" applyFont="1" applyBorder="1" applyAlignment="1" applyProtection="1">
      <alignment horizontal="center" vertical="center" shrinkToFit="1"/>
      <protection hidden="1"/>
    </xf>
    <xf numFmtId="0" fontId="14" fillId="0" borderId="32" xfId="0" applyFont="1" applyBorder="1" applyAlignment="1" applyProtection="1">
      <alignment horizontal="center" vertical="center" shrinkToFit="1"/>
      <protection hidden="1"/>
    </xf>
    <xf numFmtId="0" fontId="18" fillId="0" borderId="32" xfId="0" applyFont="1" applyBorder="1" applyAlignment="1" applyProtection="1">
      <alignment horizontal="center" vertical="center" shrinkToFit="1"/>
      <protection hidden="1"/>
    </xf>
    <xf numFmtId="0" fontId="18" fillId="0" borderId="119" xfId="0" applyFont="1" applyBorder="1" applyAlignment="1" applyProtection="1">
      <alignment horizontal="center" vertical="center" shrinkToFit="1"/>
      <protection locked="0" hidden="1"/>
    </xf>
    <xf numFmtId="0" fontId="18" fillId="0" borderId="30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18" fillId="0" borderId="120" xfId="0" applyFont="1" applyBorder="1" applyAlignment="1">
      <alignment horizontal="center" vertical="center" shrinkToFit="1"/>
    </xf>
    <xf numFmtId="0" fontId="15" fillId="0" borderId="32" xfId="0" applyFont="1" applyBorder="1" applyAlignment="1" applyProtection="1">
      <alignment horizontal="center" vertical="center" shrinkToFit="1"/>
      <protection hidden="1"/>
    </xf>
    <xf numFmtId="0" fontId="15" fillId="0" borderId="33" xfId="0" applyFont="1" applyBorder="1" applyAlignment="1" applyProtection="1">
      <alignment horizontal="center" vertical="center" shrinkToFit="1"/>
      <protection hidden="1"/>
    </xf>
    <xf numFmtId="0" fontId="19" fillId="0" borderId="43" xfId="0" applyFont="1" applyBorder="1" applyAlignment="1" applyProtection="1">
      <alignment horizontal="center" vertical="center" shrinkToFit="1"/>
      <protection locked="0"/>
    </xf>
    <xf numFmtId="0" fontId="19" fillId="0" borderId="44" xfId="0" applyFont="1" applyBorder="1" applyAlignment="1" applyProtection="1">
      <alignment horizontal="center" vertical="center" shrinkToFit="1"/>
      <protection locked="0"/>
    </xf>
    <xf numFmtId="0" fontId="14" fillId="0" borderId="0" xfId="0" applyFont="1" applyAlignment="1" applyProtection="1">
      <alignment horizontal="left" vertical="center" shrinkToFit="1"/>
      <protection hidden="1"/>
    </xf>
    <xf numFmtId="0" fontId="14" fillId="0" borderId="34" xfId="0" applyFont="1" applyBorder="1" applyAlignment="1" applyProtection="1">
      <alignment horizontal="left" vertical="center" shrinkToFit="1"/>
      <protection hidden="1"/>
    </xf>
    <xf numFmtId="0" fontId="16" fillId="0" borderId="32" xfId="0" applyFont="1" applyBorder="1" applyAlignment="1" applyProtection="1">
      <alignment horizontal="center" vertical="center" shrinkToFit="1"/>
      <protection hidden="1"/>
    </xf>
    <xf numFmtId="0" fontId="16" fillId="0" borderId="33" xfId="0" applyFont="1" applyBorder="1" applyAlignment="1" applyProtection="1">
      <alignment horizontal="center" vertical="center" shrinkToFit="1"/>
      <protection hidden="1"/>
    </xf>
    <xf numFmtId="0" fontId="13" fillId="0" borderId="32" xfId="0" applyFont="1" applyBorder="1" applyAlignment="1" applyProtection="1">
      <alignment horizontal="center" vertical="center" wrapText="1" shrinkToFit="1"/>
      <protection hidden="1"/>
    </xf>
    <xf numFmtId="0" fontId="13" fillId="0" borderId="33" xfId="0" applyFont="1" applyBorder="1" applyAlignment="1" applyProtection="1">
      <alignment horizontal="center" vertical="center" wrapText="1" shrinkToFit="1"/>
      <protection hidden="1"/>
    </xf>
    <xf numFmtId="0" fontId="19" fillId="0" borderId="54" xfId="0" applyFont="1" applyBorder="1" applyAlignment="1">
      <alignment horizontal="center" vertical="center" shrinkToFit="1"/>
    </xf>
    <xf numFmtId="0" fontId="19" fillId="0" borderId="74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19" fillId="0" borderId="54" xfId="0" applyFont="1" applyBorder="1" applyAlignment="1" applyProtection="1">
      <alignment horizontal="center" vertical="center" shrinkToFit="1"/>
      <protection locked="0"/>
    </xf>
    <xf numFmtId="0" fontId="19" fillId="0" borderId="74" xfId="0" applyFont="1" applyBorder="1" applyAlignment="1" applyProtection="1">
      <alignment horizontal="center" vertical="center" shrinkToFit="1"/>
      <protection locked="0"/>
    </xf>
    <xf numFmtId="0" fontId="13" fillId="0" borderId="22" xfId="0" applyFont="1" applyBorder="1" applyAlignment="1" applyProtection="1">
      <alignment horizontal="center" vertical="center" shrinkToFit="1"/>
      <protection hidden="1"/>
    </xf>
    <xf numFmtId="0" fontId="13" fillId="0" borderId="0" xfId="0" applyFont="1" applyAlignment="1" applyProtection="1">
      <alignment horizontal="center" vertical="center" shrinkToFit="1"/>
      <protection hidden="1"/>
    </xf>
    <xf numFmtId="0" fontId="13" fillId="0" borderId="34" xfId="0" applyFont="1" applyBorder="1" applyAlignment="1" applyProtection="1">
      <alignment horizontal="center" vertical="center" shrinkToFit="1"/>
      <protection hidden="1"/>
    </xf>
    <xf numFmtId="0" fontId="62" fillId="30" borderId="26" xfId="0" applyFont="1" applyFill="1" applyBorder="1" applyAlignment="1">
      <alignment horizontal="center" vertical="center"/>
    </xf>
    <xf numFmtId="0" fontId="62" fillId="30" borderId="134" xfId="0" applyFont="1" applyFill="1" applyBorder="1" applyAlignment="1">
      <alignment horizontal="center" vertical="center"/>
    </xf>
    <xf numFmtId="0" fontId="62" fillId="30" borderId="135" xfId="0" applyFont="1" applyFill="1" applyBorder="1" applyAlignment="1">
      <alignment horizontal="center" vertical="center"/>
    </xf>
    <xf numFmtId="0" fontId="12" fillId="0" borderId="24" xfId="0" applyFont="1" applyBorder="1" applyAlignment="1" applyProtection="1">
      <alignment horizontal="center" vertical="center"/>
      <protection hidden="1"/>
    </xf>
    <xf numFmtId="0" fontId="12" fillId="0" borderId="32" xfId="0" applyFont="1" applyBorder="1" applyAlignment="1" applyProtection="1">
      <alignment horizontal="center" vertical="center"/>
      <protection hidden="1"/>
    </xf>
    <xf numFmtId="0" fontId="12" fillId="0" borderId="33" xfId="0" applyFont="1" applyBorder="1" applyAlignment="1" applyProtection="1">
      <alignment horizontal="center" vertical="center"/>
      <protection hidden="1"/>
    </xf>
    <xf numFmtId="0" fontId="12" fillId="0" borderId="2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6" fillId="24" borderId="3" xfId="0" applyFont="1" applyFill="1" applyBorder="1" applyAlignment="1" applyProtection="1">
      <alignment horizontal="center" vertical="center"/>
      <protection locked="0"/>
    </xf>
    <xf numFmtId="0" fontId="6" fillId="24" borderId="7" xfId="0" applyFont="1" applyFill="1" applyBorder="1" applyAlignment="1" applyProtection="1">
      <alignment horizontal="center" vertical="center"/>
      <protection locked="0"/>
    </xf>
    <xf numFmtId="0" fontId="6" fillId="24" borderId="18" xfId="0" applyFont="1" applyFill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0" fillId="0" borderId="14" xfId="0" applyFont="1" applyBorder="1" applyAlignment="1" applyProtection="1">
      <alignment horizontal="center" vertical="center"/>
      <protection hidden="1"/>
    </xf>
    <xf numFmtId="0" fontId="40" fillId="0" borderId="15" xfId="0" applyFont="1" applyBorder="1" applyAlignment="1" applyProtection="1">
      <alignment horizontal="center" vertical="center"/>
      <protection hidden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6" xfId="0" applyFont="1" applyBorder="1" applyAlignment="1" applyProtection="1">
      <alignment horizontal="center" vertical="center"/>
      <protection hidden="1"/>
    </xf>
    <xf numFmtId="0" fontId="6" fillId="0" borderId="37" xfId="0" applyFont="1" applyBorder="1" applyAlignment="1" applyProtection="1">
      <alignment horizontal="center" vertical="center"/>
      <protection hidden="1"/>
    </xf>
    <xf numFmtId="0" fontId="51" fillId="0" borderId="32" xfId="0" applyFont="1" applyBorder="1" applyAlignment="1">
      <alignment horizontal="center" vertical="center"/>
    </xf>
    <xf numFmtId="0" fontId="6" fillId="0" borderId="15" xfId="0" applyFont="1" applyBorder="1" applyAlignment="1" applyProtection="1">
      <alignment horizontal="center" vertical="center"/>
      <protection hidden="1"/>
    </xf>
    <xf numFmtId="0" fontId="6" fillId="0" borderId="35" xfId="0" applyFont="1" applyBorder="1" applyAlignment="1" applyProtection="1">
      <alignment horizontal="center" vertical="center"/>
      <protection hidden="1"/>
    </xf>
    <xf numFmtId="0" fontId="6" fillId="0" borderId="87" xfId="0" applyFont="1" applyBorder="1" applyAlignment="1" applyProtection="1">
      <alignment horizontal="center" vertical="center"/>
      <protection hidden="1"/>
    </xf>
    <xf numFmtId="0" fontId="6" fillId="0" borderId="88" xfId="0" applyFont="1" applyBorder="1" applyAlignment="1" applyProtection="1">
      <alignment horizontal="center" vertical="center"/>
      <protection hidden="1"/>
    </xf>
    <xf numFmtId="0" fontId="6" fillId="0" borderId="2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33" borderId="14" xfId="0" applyFont="1" applyFill="1" applyBorder="1" applyAlignment="1">
      <alignment horizontal="center" vertical="center"/>
    </xf>
    <xf numFmtId="0" fontId="6" fillId="33" borderId="110" xfId="0" applyFont="1" applyFill="1" applyBorder="1" applyAlignment="1">
      <alignment horizontal="center" vertical="center"/>
    </xf>
    <xf numFmtId="0" fontId="6" fillId="34" borderId="86" xfId="0" applyFont="1" applyFill="1" applyBorder="1" applyAlignment="1">
      <alignment horizontal="center" vertical="center"/>
    </xf>
    <xf numFmtId="0" fontId="6" fillId="34" borderId="111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2" xfId="0" applyFont="1" applyBorder="1" applyAlignment="1">
      <alignment horizontal="center" vertical="center"/>
    </xf>
    <xf numFmtId="38" fontId="11" fillId="0" borderId="8" xfId="1" applyFont="1" applyBorder="1" applyAlignment="1" applyProtection="1">
      <alignment horizontal="center" vertical="center"/>
      <protection hidden="1"/>
    </xf>
    <xf numFmtId="38" fontId="11" fillId="0" borderId="10" xfId="1" applyFont="1" applyBorder="1" applyAlignment="1" applyProtection="1">
      <alignment horizontal="center" vertical="center"/>
      <protection hidden="1"/>
    </xf>
    <xf numFmtId="0" fontId="11" fillId="0" borderId="27" xfId="0" applyFont="1" applyBorder="1" applyAlignment="1" applyProtection="1">
      <alignment horizontal="center" vertical="center"/>
      <protection hidden="1"/>
    </xf>
    <xf numFmtId="0" fontId="11" fillId="0" borderId="136" xfId="0" applyFont="1" applyBorder="1" applyAlignment="1" applyProtection="1">
      <alignment horizontal="center" vertical="center"/>
      <protection hidden="1"/>
    </xf>
    <xf numFmtId="0" fontId="11" fillId="0" borderId="14" xfId="0" applyFont="1" applyBorder="1" applyAlignment="1" applyProtection="1">
      <alignment horizontal="center" vertical="center"/>
      <protection hidden="1"/>
    </xf>
    <xf numFmtId="0" fontId="11" fillId="0" borderId="15" xfId="0" applyFont="1" applyBorder="1" applyAlignment="1" applyProtection="1">
      <alignment horizontal="center" vertical="center"/>
      <protection hidden="1"/>
    </xf>
    <xf numFmtId="0" fontId="6" fillId="0" borderId="10" xfId="0" applyFont="1" applyBorder="1" applyAlignment="1" applyProtection="1">
      <alignment horizontal="center" vertical="center"/>
      <protection hidden="1"/>
    </xf>
    <xf numFmtId="0" fontId="6" fillId="0" borderId="5" xfId="0" applyFont="1" applyBorder="1" applyAlignment="1" applyProtection="1">
      <alignment horizontal="center" vertical="center"/>
      <protection hidden="1"/>
    </xf>
    <xf numFmtId="0" fontId="53" fillId="0" borderId="0" xfId="0" applyFont="1" applyAlignment="1">
      <alignment horizontal="center" vertical="center"/>
    </xf>
    <xf numFmtId="0" fontId="52" fillId="0" borderId="32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6" fillId="30" borderId="26" xfId="0" applyFont="1" applyFill="1" applyBorder="1" applyAlignment="1">
      <alignment horizontal="center" vertical="center"/>
    </xf>
    <xf numFmtId="0" fontId="6" fillId="30" borderId="27" xfId="0" applyFont="1" applyFill="1" applyBorder="1" applyAlignment="1">
      <alignment horizontal="center" vertical="center"/>
    </xf>
    <xf numFmtId="0" fontId="6" fillId="31" borderId="26" xfId="0" applyFont="1" applyFill="1" applyBorder="1" applyAlignment="1">
      <alignment horizontal="center" vertical="center"/>
    </xf>
    <xf numFmtId="0" fontId="6" fillId="31" borderId="27" xfId="0" applyFont="1" applyFill="1" applyBorder="1" applyAlignment="1">
      <alignment horizontal="center" vertical="center"/>
    </xf>
    <xf numFmtId="0" fontId="6" fillId="32" borderId="26" xfId="0" applyFont="1" applyFill="1" applyBorder="1" applyAlignment="1">
      <alignment horizontal="center" vertical="center"/>
    </xf>
    <xf numFmtId="0" fontId="6" fillId="32" borderId="27" xfId="0" applyFont="1" applyFill="1" applyBorder="1" applyAlignment="1">
      <alignment horizontal="center" vertical="center"/>
    </xf>
    <xf numFmtId="0" fontId="6" fillId="27" borderId="26" xfId="0" applyFont="1" applyFill="1" applyBorder="1" applyAlignment="1">
      <alignment horizontal="center" vertical="center"/>
    </xf>
    <xf numFmtId="0" fontId="6" fillId="27" borderId="6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11" fillId="0" borderId="28" xfId="2" applyNumberFormat="1" applyFont="1" applyFill="1" applyBorder="1" applyAlignment="1" applyProtection="1">
      <alignment horizontal="center" vertical="center"/>
      <protection hidden="1"/>
    </xf>
    <xf numFmtId="0" fontId="11" fillId="0" borderId="29" xfId="2" applyNumberFormat="1" applyFont="1" applyFill="1" applyBorder="1" applyAlignment="1" applyProtection="1">
      <alignment horizontal="center" vertical="center"/>
      <protection hidden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</cellXfs>
  <cellStyles count="51">
    <cellStyle name="20% - アクセント 1 2" xfId="4" xr:uid="{00000000-0005-0000-0000-000000000000}"/>
    <cellStyle name="20% - アクセント 2 2" xfId="5" xr:uid="{00000000-0005-0000-0000-000001000000}"/>
    <cellStyle name="20% - アクセント 3 2" xfId="6" xr:uid="{00000000-0005-0000-0000-000002000000}"/>
    <cellStyle name="20% - アクセント 4 2" xfId="7" xr:uid="{00000000-0005-0000-0000-000003000000}"/>
    <cellStyle name="20% - アクセント 5 2" xfId="8" xr:uid="{00000000-0005-0000-0000-000004000000}"/>
    <cellStyle name="20% - アクセント 6 2" xfId="9" xr:uid="{00000000-0005-0000-0000-000005000000}"/>
    <cellStyle name="40% - アクセント 1 2" xfId="10" xr:uid="{00000000-0005-0000-0000-000006000000}"/>
    <cellStyle name="40% - アクセント 2 2" xfId="11" xr:uid="{00000000-0005-0000-0000-000007000000}"/>
    <cellStyle name="40% - アクセント 3 2" xfId="12" xr:uid="{00000000-0005-0000-0000-000008000000}"/>
    <cellStyle name="40% - アクセント 4 2" xfId="13" xr:uid="{00000000-0005-0000-0000-000009000000}"/>
    <cellStyle name="40% - アクセント 5 2" xfId="14" xr:uid="{00000000-0005-0000-0000-00000A000000}"/>
    <cellStyle name="40% - アクセント 6 2" xfId="15" xr:uid="{00000000-0005-0000-0000-00000B000000}"/>
    <cellStyle name="60% - アクセント 1 2" xfId="16" xr:uid="{00000000-0005-0000-0000-00000C000000}"/>
    <cellStyle name="60% - アクセント 2 2" xfId="17" xr:uid="{00000000-0005-0000-0000-00000D000000}"/>
    <cellStyle name="60% - アクセント 3 2" xfId="18" xr:uid="{00000000-0005-0000-0000-00000E000000}"/>
    <cellStyle name="60% - アクセント 4 2" xfId="19" xr:uid="{00000000-0005-0000-0000-00000F000000}"/>
    <cellStyle name="60% - アクセント 5 2" xfId="20" xr:uid="{00000000-0005-0000-0000-000010000000}"/>
    <cellStyle name="60% - アクセント 6 2" xfId="21" xr:uid="{00000000-0005-0000-0000-000011000000}"/>
    <cellStyle name="アクセント 1 2" xfId="22" xr:uid="{00000000-0005-0000-0000-000012000000}"/>
    <cellStyle name="アクセント 2 2" xfId="23" xr:uid="{00000000-0005-0000-0000-000013000000}"/>
    <cellStyle name="アクセント 3 2" xfId="24" xr:uid="{00000000-0005-0000-0000-000014000000}"/>
    <cellStyle name="アクセント 4 2" xfId="25" xr:uid="{00000000-0005-0000-0000-000015000000}"/>
    <cellStyle name="アクセント 5 2" xfId="26" xr:uid="{00000000-0005-0000-0000-000016000000}"/>
    <cellStyle name="アクセント 6 2" xfId="27" xr:uid="{00000000-0005-0000-0000-000017000000}"/>
    <cellStyle name="タイトル 2" xfId="28" xr:uid="{00000000-0005-0000-0000-000018000000}"/>
    <cellStyle name="チェック セル 2" xfId="29" xr:uid="{00000000-0005-0000-0000-000019000000}"/>
    <cellStyle name="どちらでもない 2" xfId="30" xr:uid="{00000000-0005-0000-0000-00001A000000}"/>
    <cellStyle name="メモ 2" xfId="31" xr:uid="{00000000-0005-0000-0000-00001B000000}"/>
    <cellStyle name="メモ 3" xfId="46" xr:uid="{00000000-0005-0000-0000-00001C000000}"/>
    <cellStyle name="リンク セル 2" xfId="32" xr:uid="{00000000-0005-0000-0000-00001D000000}"/>
    <cellStyle name="悪い 2" xfId="33" xr:uid="{00000000-0005-0000-0000-00001E000000}"/>
    <cellStyle name="計算 2" xfId="34" xr:uid="{00000000-0005-0000-0000-00001F000000}"/>
    <cellStyle name="計算 3" xfId="47" xr:uid="{00000000-0005-0000-0000-000020000000}"/>
    <cellStyle name="警告文 2" xfId="35" xr:uid="{00000000-0005-0000-0000-000021000000}"/>
    <cellStyle name="桁区切り" xfId="1" builtinId="6"/>
    <cellStyle name="桁区切り 2" xfId="36" xr:uid="{00000000-0005-0000-0000-000023000000}"/>
    <cellStyle name="見出し 1 2" xfId="37" xr:uid="{00000000-0005-0000-0000-000024000000}"/>
    <cellStyle name="見出し 2 2" xfId="38" xr:uid="{00000000-0005-0000-0000-000025000000}"/>
    <cellStyle name="見出し 3 2" xfId="39" xr:uid="{00000000-0005-0000-0000-000026000000}"/>
    <cellStyle name="見出し 4 2" xfId="40" xr:uid="{00000000-0005-0000-0000-000027000000}"/>
    <cellStyle name="集計 2" xfId="41" xr:uid="{00000000-0005-0000-0000-000028000000}"/>
    <cellStyle name="集計 3" xfId="48" xr:uid="{00000000-0005-0000-0000-000029000000}"/>
    <cellStyle name="出力 2" xfId="42" xr:uid="{00000000-0005-0000-0000-00002A000000}"/>
    <cellStyle name="出力 3" xfId="49" xr:uid="{00000000-0005-0000-0000-00002B000000}"/>
    <cellStyle name="説明文 2" xfId="43" xr:uid="{00000000-0005-0000-0000-00002C000000}"/>
    <cellStyle name="通貨" xfId="2" builtinId="7"/>
    <cellStyle name="入力 2" xfId="44" xr:uid="{00000000-0005-0000-0000-00002E000000}"/>
    <cellStyle name="入力 3" xfId="50" xr:uid="{00000000-0005-0000-0000-00002F000000}"/>
    <cellStyle name="標準" xfId="0" builtinId="0"/>
    <cellStyle name="標準 2" xfId="3" xr:uid="{00000000-0005-0000-0000-000031000000}"/>
    <cellStyle name="良い 2" xfId="45" xr:uid="{00000000-0005-0000-0000-000032000000}"/>
  </cellStyles>
  <dxfs count="0"/>
  <tableStyles count="0" defaultTableStyle="TableStyleMedium9" defaultPivotStyle="PivotStyleLight16"/>
  <colors>
    <mruColors>
      <color rgb="FFFFFFCC"/>
      <color rgb="FFFFCCFF"/>
      <color rgb="FFFFFF99"/>
      <color rgb="FFFB280B"/>
      <color rgb="FFACF4BB"/>
      <color rgb="FF66FFFF"/>
      <color rgb="FFFF99FF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170180</xdr:colOff>
      <xdr:row>24</xdr:row>
      <xdr:rowOff>25400</xdr:rowOff>
    </xdr:from>
    <xdr:to>
      <xdr:col>12</xdr:col>
      <xdr:colOff>482600</xdr:colOff>
      <xdr:row>24</xdr:row>
      <xdr:rowOff>228600</xdr:rowOff>
    </xdr:to>
    <xdr:sp macro="" textlink="">
      <xdr:nvSpPr>
        <xdr:cNvPr id="3" name="矢印: 左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050780" y="11836400"/>
          <a:ext cx="312420" cy="203200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170180</xdr:colOff>
      <xdr:row>26</xdr:row>
      <xdr:rowOff>25400</xdr:rowOff>
    </xdr:from>
    <xdr:to>
      <xdr:col>12</xdr:col>
      <xdr:colOff>482600</xdr:colOff>
      <xdr:row>26</xdr:row>
      <xdr:rowOff>228600</xdr:rowOff>
    </xdr:to>
    <xdr:sp macro="" textlink="">
      <xdr:nvSpPr>
        <xdr:cNvPr id="4" name="矢印: 左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050780" y="11836400"/>
          <a:ext cx="312420" cy="203200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271513</xdr:colOff>
      <xdr:row>5</xdr:row>
      <xdr:rowOff>830187</xdr:rowOff>
    </xdr:from>
    <xdr:to>
      <xdr:col>12</xdr:col>
      <xdr:colOff>23556</xdr:colOff>
      <xdr:row>6</xdr:row>
      <xdr:rowOff>348200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4A5548FD-593B-4761-8897-47D75748395F}"/>
            </a:ext>
          </a:extLst>
        </xdr:cNvPr>
        <xdr:cNvSpPr/>
      </xdr:nvSpPr>
      <xdr:spPr>
        <a:xfrm rot="2229218">
          <a:off x="9903621" y="2490368"/>
          <a:ext cx="1320417" cy="35192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152399</xdr:colOff>
      <xdr:row>4</xdr:row>
      <xdr:rowOff>143934</xdr:rowOff>
    </xdr:from>
    <xdr:to>
      <xdr:col>12</xdr:col>
      <xdr:colOff>414866</xdr:colOff>
      <xdr:row>7</xdr:row>
      <xdr:rowOff>321733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45F7EB2F-E175-408A-99E0-5784361A8AC3}"/>
            </a:ext>
          </a:extLst>
        </xdr:cNvPr>
        <xdr:cNvSpPr/>
      </xdr:nvSpPr>
      <xdr:spPr>
        <a:xfrm>
          <a:off x="10447866" y="973667"/>
          <a:ext cx="262467" cy="2252133"/>
        </a:xfrm>
        <a:prstGeom prst="rightBrace">
          <a:avLst/>
        </a:prstGeom>
        <a:ln w="28575">
          <a:solidFill>
            <a:srgbClr val="FB280B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152399</xdr:colOff>
      <xdr:row>4</xdr:row>
      <xdr:rowOff>143934</xdr:rowOff>
    </xdr:from>
    <xdr:to>
      <xdr:col>12</xdr:col>
      <xdr:colOff>414866</xdr:colOff>
      <xdr:row>7</xdr:row>
      <xdr:rowOff>321733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4A46DC88-CBD7-427F-A3AE-B70D981FBFC1}"/>
            </a:ext>
          </a:extLst>
        </xdr:cNvPr>
        <xdr:cNvSpPr/>
      </xdr:nvSpPr>
      <xdr:spPr>
        <a:xfrm>
          <a:off x="10445749" y="963084"/>
          <a:ext cx="262467" cy="2254249"/>
        </a:xfrm>
        <a:prstGeom prst="rightBrace">
          <a:avLst/>
        </a:prstGeom>
        <a:ln w="28575">
          <a:solidFill>
            <a:srgbClr val="FB280B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152399</xdr:colOff>
      <xdr:row>4</xdr:row>
      <xdr:rowOff>143934</xdr:rowOff>
    </xdr:from>
    <xdr:to>
      <xdr:col>12</xdr:col>
      <xdr:colOff>414866</xdr:colOff>
      <xdr:row>7</xdr:row>
      <xdr:rowOff>321733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26DD356E-9028-4FDF-96D2-666085971FC4}"/>
            </a:ext>
          </a:extLst>
        </xdr:cNvPr>
        <xdr:cNvSpPr/>
      </xdr:nvSpPr>
      <xdr:spPr>
        <a:xfrm>
          <a:off x="10445749" y="963084"/>
          <a:ext cx="262467" cy="2254249"/>
        </a:xfrm>
        <a:prstGeom prst="rightBrace">
          <a:avLst/>
        </a:prstGeom>
        <a:ln w="28575">
          <a:solidFill>
            <a:srgbClr val="FB280B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152399</xdr:colOff>
      <xdr:row>4</xdr:row>
      <xdr:rowOff>143934</xdr:rowOff>
    </xdr:from>
    <xdr:to>
      <xdr:col>13</xdr:col>
      <xdr:colOff>414866</xdr:colOff>
      <xdr:row>7</xdr:row>
      <xdr:rowOff>321733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59E30BEE-D7BA-47CE-9E8F-6458DE396B51}"/>
            </a:ext>
          </a:extLst>
        </xdr:cNvPr>
        <xdr:cNvSpPr/>
      </xdr:nvSpPr>
      <xdr:spPr>
        <a:xfrm>
          <a:off x="10445749" y="963084"/>
          <a:ext cx="262467" cy="2254249"/>
        </a:xfrm>
        <a:prstGeom prst="rightBrace">
          <a:avLst/>
        </a:prstGeom>
        <a:ln w="28575">
          <a:solidFill>
            <a:srgbClr val="FB280B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132080</xdr:colOff>
      <xdr:row>4</xdr:row>
      <xdr:rowOff>314960</xdr:rowOff>
    </xdr:from>
    <xdr:to>
      <xdr:col>8</xdr:col>
      <xdr:colOff>548640</xdr:colOff>
      <xdr:row>4</xdr:row>
      <xdr:rowOff>609600</xdr:rowOff>
    </xdr:to>
    <xdr:sp macro="" textlink="">
      <xdr:nvSpPr>
        <xdr:cNvPr id="4" name="矢印: 左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9479280" y="13919200"/>
          <a:ext cx="416560" cy="294640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37"/>
  <sheetViews>
    <sheetView zoomScale="80" zoomScaleNormal="80" workbookViewId="0">
      <selection activeCell="L19" sqref="L19"/>
    </sheetView>
  </sheetViews>
  <sheetFormatPr defaultColWidth="8.75" defaultRowHeight="14.25"/>
  <cols>
    <col min="1" max="1" width="11" style="13" customWidth="1"/>
    <col min="2" max="2" width="4.25" style="13" customWidth="1"/>
    <col min="3" max="3" width="17" style="13" customWidth="1"/>
    <col min="4" max="4" width="17.75" style="13" customWidth="1"/>
    <col min="5" max="5" width="19" style="13" customWidth="1"/>
    <col min="6" max="6" width="7.625" style="13" customWidth="1"/>
    <col min="7" max="7" width="16.25" style="13" customWidth="1"/>
    <col min="8" max="8" width="7.25" style="13" customWidth="1"/>
    <col min="9" max="9" width="3.75" style="13" customWidth="1"/>
    <col min="10" max="10" width="4.625" style="13" customWidth="1"/>
    <col min="11" max="11" width="17.75" style="13" customWidth="1"/>
    <col min="12" max="12" width="20.625" style="13" customWidth="1"/>
    <col min="13" max="13" width="11.25" style="13" customWidth="1"/>
    <col min="14" max="15" width="8.75" style="13"/>
    <col min="16" max="16" width="11.5" style="13" customWidth="1"/>
    <col min="17" max="17" width="20.875" style="13" customWidth="1"/>
    <col min="18" max="16384" width="8.75" style="13"/>
  </cols>
  <sheetData>
    <row r="1" spans="1:17" ht="19.149999999999999" customHeight="1">
      <c r="A1" s="140" t="s">
        <v>87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</row>
    <row r="2" spans="1:17" ht="9" customHeight="1"/>
    <row r="3" spans="1:17" ht="27.6" customHeight="1">
      <c r="A3" s="141" t="s">
        <v>45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</row>
    <row r="4" spans="1:17" ht="9" customHeight="1" thickBot="1"/>
    <row r="5" spans="1:17" ht="65.650000000000006" customHeight="1" thickBot="1">
      <c r="A5" s="186" t="s">
        <v>31</v>
      </c>
      <c r="B5" s="185"/>
      <c r="C5" s="130"/>
      <c r="D5" s="101" t="s">
        <v>27</v>
      </c>
      <c r="E5" s="68" t="s">
        <v>24</v>
      </c>
      <c r="F5" s="142"/>
      <c r="G5" s="142"/>
      <c r="H5" s="185" t="s">
        <v>61</v>
      </c>
      <c r="I5" s="185"/>
      <c r="J5" s="188"/>
      <c r="K5" s="189"/>
      <c r="M5" s="190"/>
      <c r="N5" s="191"/>
      <c r="O5" s="192" t="s">
        <v>57</v>
      </c>
      <c r="P5" s="193"/>
      <c r="Q5" s="194"/>
    </row>
    <row r="6" spans="1:17" ht="65.650000000000006" customHeight="1">
      <c r="A6" s="143" t="s">
        <v>19</v>
      </c>
      <c r="B6" s="187"/>
      <c r="C6" s="165"/>
      <c r="D6" s="165"/>
      <c r="E6" s="165"/>
      <c r="F6" s="165"/>
      <c r="G6" s="69" t="s">
        <v>67</v>
      </c>
      <c r="H6" s="198" t="s">
        <v>82</v>
      </c>
      <c r="I6" s="198"/>
      <c r="J6" s="198"/>
      <c r="K6" s="199"/>
      <c r="M6" s="195" t="s">
        <v>58</v>
      </c>
      <c r="N6" s="196"/>
      <c r="O6" s="196"/>
      <c r="P6" s="196"/>
      <c r="Q6" s="197"/>
    </row>
    <row r="7" spans="1:17" ht="32.65" customHeight="1" thickBot="1">
      <c r="A7" s="143" t="s">
        <v>20</v>
      </c>
      <c r="B7" s="70" t="s">
        <v>28</v>
      </c>
      <c r="C7" s="131"/>
      <c r="D7" s="145"/>
      <c r="E7" s="145"/>
      <c r="F7" s="145"/>
      <c r="G7" s="145"/>
      <c r="H7" s="146" t="s">
        <v>62</v>
      </c>
      <c r="I7" s="146"/>
      <c r="J7" s="146"/>
      <c r="K7" s="147"/>
      <c r="M7" s="195"/>
      <c r="N7" s="196"/>
      <c r="O7" s="196"/>
      <c r="P7" s="196"/>
      <c r="Q7" s="197"/>
    </row>
    <row r="8" spans="1:17" ht="32.65" customHeight="1" thickBot="1">
      <c r="A8" s="144"/>
      <c r="B8" s="71" t="s">
        <v>29</v>
      </c>
      <c r="C8" s="148"/>
      <c r="D8" s="148"/>
      <c r="E8" s="148"/>
      <c r="F8" s="72"/>
      <c r="G8" s="73"/>
      <c r="H8" s="148"/>
      <c r="I8" s="148"/>
      <c r="J8" s="148"/>
      <c r="K8" s="152"/>
      <c r="M8" s="97" t="s">
        <v>95</v>
      </c>
      <c r="N8" s="98"/>
      <c r="O8" s="98"/>
      <c r="P8" s="97"/>
      <c r="Q8" s="97"/>
    </row>
    <row r="9" spans="1:17" ht="48" customHeight="1" thickBot="1">
      <c r="A9" s="133" t="s">
        <v>46</v>
      </c>
      <c r="B9" s="134"/>
      <c r="C9" s="134"/>
      <c r="D9" s="134"/>
      <c r="E9" s="134"/>
      <c r="F9" s="135"/>
      <c r="G9" s="136" t="s">
        <v>30</v>
      </c>
      <c r="H9" s="137"/>
      <c r="I9" s="138"/>
      <c r="J9" s="138"/>
      <c r="K9" s="139"/>
      <c r="M9" s="99" t="s">
        <v>83</v>
      </c>
      <c r="N9" s="100"/>
      <c r="O9" s="100"/>
      <c r="P9" s="100"/>
      <c r="Q9" s="100"/>
    </row>
    <row r="10" spans="1:17" ht="48" customHeight="1">
      <c r="A10" s="161" t="s">
        <v>33</v>
      </c>
      <c r="B10" s="162"/>
      <c r="C10" s="179" t="s">
        <v>22</v>
      </c>
      <c r="D10" s="180"/>
      <c r="E10" s="181"/>
      <c r="F10" s="182" t="s">
        <v>23</v>
      </c>
      <c r="G10" s="183" t="s">
        <v>42</v>
      </c>
      <c r="H10" s="184" t="s">
        <v>1</v>
      </c>
      <c r="I10" s="179"/>
      <c r="J10" s="179"/>
      <c r="K10" s="182"/>
      <c r="M10" s="168" t="s">
        <v>96</v>
      </c>
      <c r="N10" s="169"/>
      <c r="O10" s="169"/>
      <c r="P10" s="169"/>
      <c r="Q10" s="170"/>
    </row>
    <row r="11" spans="1:17" ht="48" customHeight="1">
      <c r="A11" s="163"/>
      <c r="B11" s="164"/>
      <c r="C11" s="32" t="s">
        <v>40</v>
      </c>
      <c r="D11" s="32" t="s">
        <v>41</v>
      </c>
      <c r="E11" s="63" t="s">
        <v>84</v>
      </c>
      <c r="F11" s="182"/>
      <c r="G11" s="183"/>
      <c r="H11" s="184"/>
      <c r="I11" s="179"/>
      <c r="J11" s="179"/>
      <c r="K11" s="182"/>
      <c r="M11" s="171"/>
      <c r="N11" s="172"/>
      <c r="O11" s="172"/>
      <c r="P11" s="172"/>
      <c r="Q11" s="173"/>
    </row>
    <row r="12" spans="1:17" ht="48" customHeight="1">
      <c r="A12" s="166">
        <v>1</v>
      </c>
      <c r="B12" s="167"/>
      <c r="C12" s="29"/>
      <c r="D12" s="33"/>
      <c r="E12" s="33"/>
      <c r="F12" s="35"/>
      <c r="G12" s="36"/>
      <c r="H12" s="149"/>
      <c r="I12" s="150"/>
      <c r="J12" s="150"/>
      <c r="K12" s="151"/>
      <c r="M12" s="171"/>
      <c r="N12" s="172"/>
      <c r="O12" s="172"/>
      <c r="P12" s="172"/>
      <c r="Q12" s="173"/>
    </row>
    <row r="13" spans="1:17" ht="48" customHeight="1" thickBot="1">
      <c r="A13" s="166">
        <v>2</v>
      </c>
      <c r="B13" s="167"/>
      <c r="C13" s="29"/>
      <c r="D13" s="33"/>
      <c r="E13" s="34"/>
      <c r="F13" s="35"/>
      <c r="G13" s="36"/>
      <c r="H13" s="149"/>
      <c r="I13" s="150"/>
      <c r="J13" s="150"/>
      <c r="K13" s="151"/>
      <c r="M13" s="174"/>
      <c r="N13" s="175"/>
      <c r="O13" s="175"/>
      <c r="P13" s="175"/>
      <c r="Q13" s="176"/>
    </row>
    <row r="14" spans="1:17" ht="48" customHeight="1">
      <c r="A14" s="166">
        <v>3</v>
      </c>
      <c r="B14" s="167"/>
      <c r="C14" s="29"/>
      <c r="D14" s="33"/>
      <c r="E14" s="34"/>
      <c r="F14" s="35"/>
      <c r="G14" s="36"/>
      <c r="H14" s="149"/>
      <c r="I14" s="150"/>
      <c r="J14" s="150"/>
      <c r="K14" s="151"/>
    </row>
    <row r="15" spans="1:17" ht="48" customHeight="1">
      <c r="A15" s="166">
        <v>4</v>
      </c>
      <c r="B15" s="167"/>
      <c r="C15" s="29"/>
      <c r="D15" s="33"/>
      <c r="E15" s="34"/>
      <c r="F15" s="35"/>
      <c r="G15" s="36"/>
      <c r="H15" s="149"/>
      <c r="I15" s="150"/>
      <c r="J15" s="150"/>
      <c r="K15" s="151"/>
      <c r="M15" s="177" t="str">
        <f>IF(COUNTA(C12:C21)&lt;4,"3人以下の選手数では
エントリーできません
4人入力するとこれは消えます","")</f>
        <v>3人以下の選手数では
エントリーできません
4人入力するとこれは消えます</v>
      </c>
      <c r="N15" s="177"/>
      <c r="O15" s="177"/>
      <c r="P15" s="177"/>
      <c r="Q15" s="177"/>
    </row>
    <row r="16" spans="1:17" ht="48" customHeight="1">
      <c r="A16" s="166">
        <v>5</v>
      </c>
      <c r="B16" s="167"/>
      <c r="C16" s="29"/>
      <c r="D16" s="33"/>
      <c r="E16" s="34"/>
      <c r="F16" s="35"/>
      <c r="G16" s="36"/>
      <c r="H16" s="149"/>
      <c r="I16" s="150"/>
      <c r="J16" s="150"/>
      <c r="K16" s="151"/>
      <c r="M16" s="177"/>
      <c r="N16" s="177"/>
      <c r="O16" s="177"/>
      <c r="P16" s="177"/>
      <c r="Q16" s="177"/>
    </row>
    <row r="17" spans="1:17" ht="48" customHeight="1">
      <c r="A17" s="166">
        <v>6</v>
      </c>
      <c r="B17" s="167"/>
      <c r="C17" s="29"/>
      <c r="D17" s="33"/>
      <c r="E17" s="34"/>
      <c r="F17" s="35"/>
      <c r="G17" s="36"/>
      <c r="H17" s="149"/>
      <c r="I17" s="150"/>
      <c r="J17" s="150"/>
      <c r="K17" s="151"/>
      <c r="M17" s="26"/>
      <c r="N17" s="26"/>
      <c r="O17" s="26"/>
      <c r="P17" s="26"/>
      <c r="Q17" s="26"/>
    </row>
    <row r="18" spans="1:17" ht="48" customHeight="1">
      <c r="A18" s="166">
        <v>7</v>
      </c>
      <c r="B18" s="167"/>
      <c r="C18" s="29"/>
      <c r="D18" s="33"/>
      <c r="E18" s="34"/>
      <c r="F18" s="56"/>
      <c r="G18" s="36"/>
      <c r="H18" s="149"/>
      <c r="I18" s="150"/>
      <c r="J18" s="150"/>
      <c r="K18" s="151"/>
      <c r="M18" s="178" t="str">
        <f>IF(COUNTA(H12:K21)&gt;2,"他の団からの補充は2人までです","")</f>
        <v/>
      </c>
      <c r="N18" s="178"/>
      <c r="O18" s="178"/>
      <c r="P18" s="178"/>
      <c r="Q18" s="178"/>
    </row>
    <row r="19" spans="1:17" ht="48" customHeight="1">
      <c r="A19" s="166">
        <v>8</v>
      </c>
      <c r="B19" s="167"/>
      <c r="C19" s="29"/>
      <c r="D19" s="33"/>
      <c r="E19" s="34"/>
      <c r="F19" s="35"/>
      <c r="G19" s="36"/>
      <c r="H19" s="149"/>
      <c r="I19" s="150"/>
      <c r="J19" s="150"/>
      <c r="K19" s="151"/>
      <c r="M19" s="178"/>
      <c r="N19" s="178"/>
      <c r="O19" s="178"/>
      <c r="P19" s="178"/>
      <c r="Q19" s="178"/>
    </row>
    <row r="20" spans="1:17" ht="48" customHeight="1">
      <c r="A20" s="166">
        <v>9</v>
      </c>
      <c r="B20" s="167"/>
      <c r="C20" s="29"/>
      <c r="D20" s="33"/>
      <c r="E20" s="34"/>
      <c r="F20" s="35"/>
      <c r="G20" s="36"/>
      <c r="H20" s="149"/>
      <c r="I20" s="150"/>
      <c r="J20" s="150"/>
      <c r="K20" s="151"/>
    </row>
    <row r="21" spans="1:17" ht="48" customHeight="1" thickBot="1">
      <c r="A21" s="159">
        <v>10</v>
      </c>
      <c r="B21" s="160"/>
      <c r="C21" s="30"/>
      <c r="D21" s="37"/>
      <c r="E21" s="38"/>
      <c r="F21" s="39"/>
      <c r="G21" s="40"/>
      <c r="H21" s="156"/>
      <c r="I21" s="157"/>
      <c r="J21" s="157"/>
      <c r="K21" s="158"/>
    </row>
    <row r="23" spans="1:17" s="14" customFormat="1" ht="17.25">
      <c r="A23" s="14" t="s">
        <v>34</v>
      </c>
    </row>
    <row r="24" spans="1:17" s="14" customFormat="1" ht="17.25"/>
    <row r="25" spans="1:17" s="14" customFormat="1" ht="19.5" thickBot="1">
      <c r="C25" s="64"/>
      <c r="D25" s="64"/>
      <c r="G25" s="64" t="s">
        <v>88</v>
      </c>
      <c r="H25" s="65"/>
      <c r="I25" s="15" t="s">
        <v>70</v>
      </c>
      <c r="J25" s="65"/>
      <c r="K25" s="14" t="s">
        <v>72</v>
      </c>
      <c r="M25" s="2"/>
      <c r="N25" s="132" t="s">
        <v>51</v>
      </c>
      <c r="O25" s="132"/>
      <c r="P25" s="132"/>
    </row>
    <row r="26" spans="1:17" s="14" customFormat="1" ht="17.25"/>
    <row r="27" spans="1:17" s="14" customFormat="1" ht="20.65" customHeight="1" thickBot="1">
      <c r="E27" s="155" t="s">
        <v>36</v>
      </c>
      <c r="F27" s="155"/>
      <c r="G27" s="153"/>
      <c r="H27" s="153"/>
      <c r="I27" s="153"/>
      <c r="J27" s="104"/>
      <c r="K27" s="14" t="s">
        <v>85</v>
      </c>
      <c r="M27" s="2"/>
      <c r="N27" s="132" t="s">
        <v>51</v>
      </c>
      <c r="O27" s="132"/>
      <c r="P27" s="132"/>
    </row>
    <row r="28" spans="1:17" s="14" customFormat="1" ht="28.9" customHeight="1"/>
    <row r="29" spans="1:17" s="14" customFormat="1" ht="17.25">
      <c r="A29" s="64" t="s">
        <v>89</v>
      </c>
    </row>
    <row r="30" spans="1:17" s="14" customFormat="1" ht="17.25">
      <c r="A30" s="14" t="s">
        <v>65</v>
      </c>
    </row>
    <row r="31" spans="1:17" s="14" customFormat="1" ht="17.25"/>
    <row r="32" spans="1:17" s="14" customFormat="1" ht="17.25"/>
    <row r="33" spans="2:11" s="14" customFormat="1" ht="20.65" customHeight="1">
      <c r="B33" s="57" t="s">
        <v>68</v>
      </c>
      <c r="C33" s="154"/>
      <c r="D33" s="154"/>
      <c r="E33" s="62" t="s">
        <v>38</v>
      </c>
      <c r="F33" s="62"/>
      <c r="G33" s="154"/>
      <c r="H33" s="154"/>
      <c r="I33" s="154"/>
      <c r="J33" s="154"/>
      <c r="K33" s="14" t="s">
        <v>85</v>
      </c>
    </row>
    <row r="34" spans="2:11" s="14" customFormat="1" ht="17.25">
      <c r="G34" s="15"/>
      <c r="H34" s="15"/>
      <c r="I34" s="15"/>
      <c r="J34" s="15"/>
    </row>
    <row r="35" spans="2:11" s="14" customFormat="1" ht="17.25">
      <c r="G35" s="15"/>
      <c r="H35" s="15"/>
      <c r="I35" s="15"/>
      <c r="J35" s="15"/>
    </row>
    <row r="36" spans="2:11" s="14" customFormat="1" ht="20.65" customHeight="1">
      <c r="E36" s="155" t="s">
        <v>39</v>
      </c>
      <c r="F36" s="155"/>
      <c r="G36" s="154"/>
      <c r="H36" s="154"/>
      <c r="I36" s="154"/>
      <c r="J36" s="154"/>
      <c r="K36" s="14" t="s">
        <v>85</v>
      </c>
    </row>
    <row r="37" spans="2:11" s="14" customFormat="1" ht="17.25"/>
  </sheetData>
  <sheetProtection algorithmName="SHA-512" hashValue="4Qw0iGeZxK9rgNE5FO3RadBv2PqfAO6i/x03ArwGMPOEBcmFrRoVbbhlC6gSS5bgzYjDYTSR7TmZlmVvtxmKyg==" saltValue="6OwJoiyNZtTReeHzWaDjmA==" spinCount="100000" sheet="1" objects="1" scenarios="1"/>
  <protectedRanges>
    <protectedRange sqref="F5 J5 I6 K6 D7 C5:C8 H8 C25 G27 G36 C33:G33 C12:K21" name="範囲2"/>
  </protectedRanges>
  <mergeCells count="55">
    <mergeCell ref="J5:K5"/>
    <mergeCell ref="M5:N5"/>
    <mergeCell ref="O5:Q5"/>
    <mergeCell ref="M6:Q7"/>
    <mergeCell ref="H6:K6"/>
    <mergeCell ref="A16:B16"/>
    <mergeCell ref="A17:B17"/>
    <mergeCell ref="A18:B18"/>
    <mergeCell ref="A19:B19"/>
    <mergeCell ref="H5:I5"/>
    <mergeCell ref="A5:B5"/>
    <mergeCell ref="A6:B6"/>
    <mergeCell ref="A12:B12"/>
    <mergeCell ref="A13:B13"/>
    <mergeCell ref="A14:B14"/>
    <mergeCell ref="A21:B21"/>
    <mergeCell ref="A10:B11"/>
    <mergeCell ref="C6:F6"/>
    <mergeCell ref="A20:B20"/>
    <mergeCell ref="M10:Q13"/>
    <mergeCell ref="M15:Q16"/>
    <mergeCell ref="M18:Q19"/>
    <mergeCell ref="C10:E10"/>
    <mergeCell ref="A15:B15"/>
    <mergeCell ref="H16:K16"/>
    <mergeCell ref="H17:K17"/>
    <mergeCell ref="H15:K15"/>
    <mergeCell ref="F10:F11"/>
    <mergeCell ref="G10:G11"/>
    <mergeCell ref="H10:K11"/>
    <mergeCell ref="H12:K12"/>
    <mergeCell ref="C33:D33"/>
    <mergeCell ref="E36:F36"/>
    <mergeCell ref="H19:K19"/>
    <mergeCell ref="H20:K20"/>
    <mergeCell ref="H21:K21"/>
    <mergeCell ref="E27:F27"/>
    <mergeCell ref="G33:J33"/>
    <mergeCell ref="G36:J36"/>
    <mergeCell ref="N25:P25"/>
    <mergeCell ref="N27:P27"/>
    <mergeCell ref="A9:F9"/>
    <mergeCell ref="G9:K9"/>
    <mergeCell ref="A1:K1"/>
    <mergeCell ref="A3:K3"/>
    <mergeCell ref="F5:G5"/>
    <mergeCell ref="A7:A8"/>
    <mergeCell ref="D7:G7"/>
    <mergeCell ref="H7:K7"/>
    <mergeCell ref="C8:E8"/>
    <mergeCell ref="H18:K18"/>
    <mergeCell ref="H13:K13"/>
    <mergeCell ref="H14:K14"/>
    <mergeCell ref="H8:K8"/>
    <mergeCell ref="G27:I27"/>
  </mergeCells>
  <phoneticPr fontId="1"/>
  <dataValidations count="3">
    <dataValidation imeMode="hiragana" allowBlank="1" showInputMessage="1" showErrorMessage="1" sqref="C5 G12:K21 C6:F6 D7:G7 G36 G27:I27 C25:D25 C12:D21" xr:uid="{00000000-0002-0000-0000-000000000000}"/>
    <dataValidation imeMode="halfKatakana" allowBlank="1" showInputMessage="1" showErrorMessage="1" sqref="E12:E21" xr:uid="{00000000-0002-0000-0000-000001000000}"/>
    <dataValidation imeMode="halfAlpha" allowBlank="1" showInputMessage="1" showErrorMessage="1" sqref="F12:F21 F5:G5 H8 C7 C8:E8" xr:uid="{00000000-0002-0000-0000-000002000000}"/>
  </dataValidations>
  <pageMargins left="0.7" right="0.7" top="0.75" bottom="0.75" header="0.3" footer="0.3"/>
  <pageSetup paperSize="9" scale="65" orientation="portrait" horizontalDpi="4294967293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FF"/>
    <pageSetUpPr fitToPage="1"/>
  </sheetPr>
  <dimension ref="A1:S67"/>
  <sheetViews>
    <sheetView zoomScale="80" zoomScaleNormal="80" workbookViewId="0">
      <selection activeCell="M18" sqref="M18:Q19"/>
    </sheetView>
  </sheetViews>
  <sheetFormatPr defaultColWidth="8.75" defaultRowHeight="14.25"/>
  <cols>
    <col min="1" max="1" width="11" style="16" customWidth="1"/>
    <col min="2" max="2" width="4.25" style="16" customWidth="1"/>
    <col min="3" max="3" width="17" style="16" customWidth="1"/>
    <col min="4" max="4" width="17.75" style="16" customWidth="1"/>
    <col min="5" max="5" width="19" style="16" customWidth="1"/>
    <col min="6" max="6" width="7.625" style="16" customWidth="1"/>
    <col min="7" max="7" width="16.25" style="16" customWidth="1"/>
    <col min="8" max="8" width="7.25" style="16" customWidth="1"/>
    <col min="9" max="9" width="3.75" style="16" customWidth="1"/>
    <col min="10" max="10" width="4.625" style="16" customWidth="1"/>
    <col min="11" max="11" width="17.75" style="16" customWidth="1"/>
    <col min="12" max="15" width="8.75" style="16"/>
    <col min="16" max="16" width="17.125" style="16" customWidth="1"/>
    <col min="17" max="17" width="18.75" style="16" customWidth="1"/>
    <col min="18" max="18" width="8.75" style="16"/>
    <col min="19" max="19" width="15" style="16" customWidth="1"/>
    <col min="20" max="16384" width="8.75" style="16"/>
  </cols>
  <sheetData>
    <row r="1" spans="1:19" ht="19.149999999999999" customHeight="1">
      <c r="A1" s="61" t="str">
        <f>高学年女子!A1</f>
        <v>第54回鹿児島県スポーツ少年団競技別交歓大会</v>
      </c>
      <c r="B1" s="59"/>
      <c r="C1" s="59"/>
      <c r="D1" s="59"/>
      <c r="E1" s="59"/>
      <c r="F1" s="59"/>
      <c r="G1" s="59"/>
      <c r="H1" s="59"/>
      <c r="I1" s="59"/>
      <c r="J1" s="60"/>
      <c r="K1" s="60"/>
    </row>
    <row r="2" spans="1:19" ht="9" customHeight="1"/>
    <row r="3" spans="1:19" ht="27.6" customHeight="1">
      <c r="A3" s="61" t="s">
        <v>47</v>
      </c>
      <c r="B3" s="61"/>
      <c r="C3" s="61"/>
      <c r="D3" s="61"/>
      <c r="E3" s="61"/>
      <c r="F3" s="61"/>
      <c r="G3" s="61"/>
      <c r="H3" s="61"/>
      <c r="I3" s="61"/>
      <c r="J3" s="60"/>
      <c r="K3" s="60"/>
    </row>
    <row r="4" spans="1:19" ht="9" customHeight="1" thickBot="1"/>
    <row r="5" spans="1:19" ht="65.650000000000006" customHeight="1" thickBot="1">
      <c r="A5" s="223" t="s">
        <v>31</v>
      </c>
      <c r="B5" s="224"/>
      <c r="C5" s="41" t="str">
        <f>IF(高学年女子!C5="","",高学年女子!C5)</f>
        <v/>
      </c>
      <c r="D5" s="49" t="s">
        <v>27</v>
      </c>
      <c r="E5" s="42" t="s">
        <v>24</v>
      </c>
      <c r="F5" s="211" t="str">
        <f>IF(高学年女子!$F$5="","",高学年女子!$F$5)</f>
        <v/>
      </c>
      <c r="G5" s="212"/>
      <c r="H5" s="228" t="s">
        <v>63</v>
      </c>
      <c r="I5" s="200"/>
      <c r="J5" s="200" t="str">
        <f>IF(高学年女子!J5="","",高学年女子!J5)</f>
        <v/>
      </c>
      <c r="K5" s="201" t="str">
        <f>IF(高学年女子!K5="","",高学年女子!K5)</f>
        <v/>
      </c>
    </row>
    <row r="6" spans="1:19" ht="65.650000000000006" customHeight="1" thickBot="1">
      <c r="A6" s="223" t="s">
        <v>19</v>
      </c>
      <c r="B6" s="224"/>
      <c r="C6" s="225" t="str">
        <f>IF(高学年女子!C6="","",高学年女子!C6)</f>
        <v/>
      </c>
      <c r="D6" s="226" t="str">
        <f>IF(高学年女子!D6="","",高学年女子!D6)</f>
        <v/>
      </c>
      <c r="E6" s="226" t="str">
        <f>IF(高学年女子!E6="","",高学年女子!E6)</f>
        <v/>
      </c>
      <c r="F6" s="227" t="str">
        <f>IF(高学年女子!F6="","",高学年女子!F6)</f>
        <v/>
      </c>
      <c r="G6" s="75" t="s">
        <v>67</v>
      </c>
      <c r="H6" s="205" t="str">
        <f>IF(高学年女子!H6="","",高学年女子!H6)</f>
        <v>あり</v>
      </c>
      <c r="I6" s="206" t="str">
        <f>IF(高学年女子!I6="","",高学年女子!I6)</f>
        <v/>
      </c>
      <c r="J6" s="206" t="str">
        <f>IF(高学年女子!J6="","",高学年女子!J6)</f>
        <v/>
      </c>
      <c r="K6" s="207" t="str">
        <f>IF(高学年女子!K6="","",高学年女子!K6)</f>
        <v/>
      </c>
      <c r="L6" s="17"/>
      <c r="N6" s="240" t="s">
        <v>81</v>
      </c>
      <c r="O6" s="240"/>
      <c r="P6" s="240"/>
      <c r="Q6" s="240"/>
      <c r="R6" s="240"/>
      <c r="S6" s="240"/>
    </row>
    <row r="7" spans="1:19" ht="32.65" customHeight="1">
      <c r="A7" s="228" t="s">
        <v>20</v>
      </c>
      <c r="B7" s="43" t="s">
        <v>28</v>
      </c>
      <c r="C7" s="44" t="str">
        <f>IF(高学年女子!C7="","",高学年女子!C7)</f>
        <v/>
      </c>
      <c r="D7" s="229" t="str">
        <f>IF(高学年女子!$D$7="","",高学年女子!$D$7)</f>
        <v/>
      </c>
      <c r="E7" s="229"/>
      <c r="F7" s="229"/>
      <c r="G7" s="230"/>
      <c r="H7" s="202" t="s">
        <v>64</v>
      </c>
      <c r="I7" s="203"/>
      <c r="J7" s="203"/>
      <c r="K7" s="204"/>
    </row>
    <row r="8" spans="1:19" ht="32.65" customHeight="1" thickBot="1">
      <c r="A8" s="233"/>
      <c r="B8" s="45" t="s">
        <v>29</v>
      </c>
      <c r="C8" s="209" t="str">
        <f>IF(高学年女子!$C$8="","",高学年女子!$C$8)</f>
        <v/>
      </c>
      <c r="D8" s="209"/>
      <c r="E8" s="209"/>
      <c r="F8" s="46"/>
      <c r="G8" s="47"/>
      <c r="H8" s="208" t="str">
        <f>IF(高学年女子!$H$8="","",高学年女子!$H$8)</f>
        <v/>
      </c>
      <c r="I8" s="209"/>
      <c r="J8" s="209"/>
      <c r="K8" s="210"/>
    </row>
    <row r="9" spans="1:19" ht="48.6" customHeight="1" thickBot="1">
      <c r="A9" s="213" t="s">
        <v>48</v>
      </c>
      <c r="B9" s="214"/>
      <c r="C9" s="214"/>
      <c r="D9" s="214"/>
      <c r="E9" s="214"/>
      <c r="F9" s="215"/>
      <c r="G9" s="136" t="s">
        <v>30</v>
      </c>
      <c r="H9" s="137"/>
      <c r="I9" s="138"/>
      <c r="J9" s="138"/>
      <c r="K9" s="139"/>
    </row>
    <row r="10" spans="1:19" ht="48.6" customHeight="1">
      <c r="A10" s="216" t="s">
        <v>33</v>
      </c>
      <c r="B10" s="217"/>
      <c r="C10" s="220" t="s">
        <v>22</v>
      </c>
      <c r="D10" s="221"/>
      <c r="E10" s="222"/>
      <c r="F10" s="234" t="s">
        <v>23</v>
      </c>
      <c r="G10" s="183" t="s">
        <v>42</v>
      </c>
      <c r="H10" s="184" t="s">
        <v>1</v>
      </c>
      <c r="I10" s="179"/>
      <c r="J10" s="179"/>
      <c r="K10" s="182"/>
      <c r="M10" s="241" t="s">
        <v>96</v>
      </c>
      <c r="N10" s="242"/>
      <c r="O10" s="242"/>
      <c r="P10" s="242"/>
      <c r="Q10" s="243"/>
    </row>
    <row r="11" spans="1:19" ht="48.6" customHeight="1">
      <c r="A11" s="218"/>
      <c r="B11" s="219"/>
      <c r="C11" s="48" t="s">
        <v>40</v>
      </c>
      <c r="D11" s="48" t="s">
        <v>41</v>
      </c>
      <c r="E11" s="63" t="s">
        <v>84</v>
      </c>
      <c r="F11" s="234"/>
      <c r="G11" s="183"/>
      <c r="H11" s="184"/>
      <c r="I11" s="179"/>
      <c r="J11" s="179"/>
      <c r="K11" s="182"/>
      <c r="M11" s="244"/>
      <c r="N11" s="245"/>
      <c r="O11" s="245"/>
      <c r="P11" s="245"/>
      <c r="Q11" s="246"/>
    </row>
    <row r="12" spans="1:19" ht="48.6" customHeight="1">
      <c r="A12" s="231">
        <v>1</v>
      </c>
      <c r="B12" s="232"/>
      <c r="C12" s="77"/>
      <c r="D12" s="77"/>
      <c r="E12" s="78"/>
      <c r="F12" s="79"/>
      <c r="G12" s="80"/>
      <c r="H12" s="251"/>
      <c r="I12" s="252"/>
      <c r="J12" s="252"/>
      <c r="K12" s="253"/>
      <c r="M12" s="244"/>
      <c r="N12" s="245"/>
      <c r="O12" s="245"/>
      <c r="P12" s="245"/>
      <c r="Q12" s="246"/>
    </row>
    <row r="13" spans="1:19" ht="48.6" customHeight="1" thickBot="1">
      <c r="A13" s="231">
        <v>2</v>
      </c>
      <c r="B13" s="232"/>
      <c r="C13" s="77"/>
      <c r="D13" s="77"/>
      <c r="E13" s="78"/>
      <c r="F13" s="79"/>
      <c r="G13" s="80"/>
      <c r="H13" s="251"/>
      <c r="I13" s="252"/>
      <c r="J13" s="252"/>
      <c r="K13" s="253"/>
      <c r="M13" s="247"/>
      <c r="N13" s="248"/>
      <c r="O13" s="248"/>
      <c r="P13" s="248"/>
      <c r="Q13" s="249"/>
    </row>
    <row r="14" spans="1:19" ht="48.6" customHeight="1">
      <c r="A14" s="231">
        <v>3</v>
      </c>
      <c r="B14" s="232"/>
      <c r="C14" s="77"/>
      <c r="D14" s="77"/>
      <c r="E14" s="78"/>
      <c r="F14" s="79"/>
      <c r="G14" s="80"/>
      <c r="H14" s="251"/>
      <c r="I14" s="252"/>
      <c r="J14" s="252"/>
      <c r="K14" s="253"/>
    </row>
    <row r="15" spans="1:19" ht="48.6" customHeight="1">
      <c r="A15" s="231">
        <v>4</v>
      </c>
      <c r="B15" s="232"/>
      <c r="C15" s="77"/>
      <c r="D15" s="77"/>
      <c r="E15" s="78"/>
      <c r="F15" s="79"/>
      <c r="G15" s="80"/>
      <c r="H15" s="251"/>
      <c r="I15" s="252"/>
      <c r="J15" s="252"/>
      <c r="K15" s="253"/>
      <c r="M15" s="250" t="str">
        <f>IF(COUNTA(C12:C21)&lt;4,"3人以下の選手数では
エントリーできません
４人入力するとこれは消えます","")</f>
        <v>3人以下の選手数では
エントリーできません
４人入力するとこれは消えます</v>
      </c>
      <c r="N15" s="250"/>
      <c r="O15" s="250"/>
      <c r="P15" s="250"/>
      <c r="Q15" s="250"/>
    </row>
    <row r="16" spans="1:19" ht="48.6" customHeight="1">
      <c r="A16" s="231">
        <v>5</v>
      </c>
      <c r="B16" s="232"/>
      <c r="C16" s="77"/>
      <c r="D16" s="77"/>
      <c r="E16" s="78"/>
      <c r="F16" s="79"/>
      <c r="G16" s="80"/>
      <c r="H16" s="251"/>
      <c r="I16" s="252"/>
      <c r="J16" s="252"/>
      <c r="K16" s="253"/>
      <c r="M16" s="250"/>
      <c r="N16" s="250"/>
      <c r="O16" s="250"/>
      <c r="P16" s="250"/>
      <c r="Q16" s="250"/>
    </row>
    <row r="17" spans="1:17" ht="48.6" customHeight="1">
      <c r="A17" s="231">
        <v>6</v>
      </c>
      <c r="B17" s="232"/>
      <c r="C17" s="77"/>
      <c r="D17" s="77"/>
      <c r="E17" s="78"/>
      <c r="F17" s="79"/>
      <c r="G17" s="80"/>
      <c r="H17" s="251"/>
      <c r="I17" s="252"/>
      <c r="J17" s="252"/>
      <c r="K17" s="253"/>
    </row>
    <row r="18" spans="1:17" ht="48.6" customHeight="1">
      <c r="A18" s="231">
        <v>7</v>
      </c>
      <c r="B18" s="232"/>
      <c r="C18" s="77"/>
      <c r="D18" s="77"/>
      <c r="E18" s="78"/>
      <c r="F18" s="79"/>
      <c r="G18" s="80"/>
      <c r="H18" s="251"/>
      <c r="I18" s="252"/>
      <c r="J18" s="252"/>
      <c r="K18" s="253"/>
      <c r="M18" s="178" t="str">
        <f>IF(COUNTA(H12:K21)&gt;2,"他の団からの補充は2人までです","")</f>
        <v/>
      </c>
      <c r="N18" s="178"/>
      <c r="O18" s="178"/>
      <c r="P18" s="178"/>
      <c r="Q18" s="178"/>
    </row>
    <row r="19" spans="1:17" ht="48.6" customHeight="1">
      <c r="A19" s="231">
        <v>8</v>
      </c>
      <c r="B19" s="232"/>
      <c r="C19" s="77"/>
      <c r="D19" s="77"/>
      <c r="E19" s="78"/>
      <c r="F19" s="79"/>
      <c r="G19" s="80"/>
      <c r="H19" s="251"/>
      <c r="I19" s="252"/>
      <c r="J19" s="252"/>
      <c r="K19" s="253"/>
      <c r="M19" s="178"/>
      <c r="N19" s="178"/>
      <c r="O19" s="178"/>
      <c r="P19" s="178"/>
      <c r="Q19" s="178"/>
    </row>
    <row r="20" spans="1:17" ht="48.6" customHeight="1">
      <c r="A20" s="231">
        <v>9</v>
      </c>
      <c r="B20" s="232"/>
      <c r="C20" s="77"/>
      <c r="D20" s="77"/>
      <c r="E20" s="78"/>
      <c r="F20" s="79"/>
      <c r="G20" s="80"/>
      <c r="H20" s="251"/>
      <c r="I20" s="252"/>
      <c r="J20" s="252"/>
      <c r="K20" s="253"/>
    </row>
    <row r="21" spans="1:17" ht="48.6" customHeight="1" thickBot="1">
      <c r="A21" s="238">
        <v>10</v>
      </c>
      <c r="B21" s="239"/>
      <c r="C21" s="81"/>
      <c r="D21" s="81"/>
      <c r="E21" s="82"/>
      <c r="F21" s="83"/>
      <c r="G21" s="84"/>
      <c r="H21" s="235"/>
      <c r="I21" s="236"/>
      <c r="J21" s="236"/>
      <c r="K21" s="237"/>
    </row>
    <row r="23" spans="1:17" s="18" customFormat="1" ht="17.25">
      <c r="A23" s="18" t="s">
        <v>34</v>
      </c>
    </row>
    <row r="24" spans="1:17" s="18" customFormat="1" ht="17.25"/>
    <row r="25" spans="1:17" s="18" customFormat="1" ht="17.25">
      <c r="A25" s="14"/>
      <c r="B25" s="14"/>
      <c r="C25" s="64"/>
      <c r="D25" s="64"/>
      <c r="E25" s="14"/>
      <c r="F25" s="14"/>
      <c r="G25" s="17" t="str">
        <f>高学年女子!G25</f>
        <v>令和　8　年</v>
      </c>
      <c r="H25" s="17" t="str">
        <f>IF(高学年女子!H25="","",高学年女子!H25)</f>
        <v/>
      </c>
      <c r="I25" s="17" t="s">
        <v>70</v>
      </c>
      <c r="J25" s="17" t="str">
        <f>IF(高学年女子!J25="","",高学年女子!J25)</f>
        <v/>
      </c>
      <c r="K25" s="14" t="s">
        <v>71</v>
      </c>
    </row>
    <row r="26" spans="1:17" s="18" customFormat="1" ht="17.25"/>
    <row r="27" spans="1:17" s="14" customFormat="1" ht="20.65" customHeight="1">
      <c r="E27" s="155" t="s">
        <v>36</v>
      </c>
      <c r="F27" s="155"/>
      <c r="G27" s="154"/>
      <c r="H27" s="154"/>
      <c r="I27" s="154"/>
      <c r="J27" s="15"/>
      <c r="K27" s="14" t="s">
        <v>85</v>
      </c>
      <c r="M27" s="2"/>
      <c r="N27" s="132"/>
      <c r="O27" s="132"/>
      <c r="P27" s="132"/>
    </row>
    <row r="28" spans="1:17" s="14" customFormat="1" ht="28.9" customHeight="1"/>
    <row r="29" spans="1:17" s="14" customFormat="1" ht="17.25">
      <c r="A29" s="64" t="str">
        <f>高学年女子!A29</f>
        <v>　上記の選手及び指導者は，令和8年度スポーツ少年団員と指導者として登録していることを認め，</v>
      </c>
    </row>
    <row r="30" spans="1:17" s="14" customFormat="1" ht="17.25">
      <c r="A30" s="14" t="s">
        <v>65</v>
      </c>
    </row>
    <row r="31" spans="1:17" s="14" customFormat="1" ht="17.25"/>
    <row r="32" spans="1:17" s="14" customFormat="1" ht="17.25"/>
    <row r="33" spans="1:12" s="14" customFormat="1" ht="20.65" customHeight="1">
      <c r="B33" s="57" t="s">
        <v>68</v>
      </c>
      <c r="C33" s="154"/>
      <c r="D33" s="154"/>
      <c r="E33" s="62" t="s">
        <v>38</v>
      </c>
      <c r="F33" s="62"/>
      <c r="G33" s="154"/>
      <c r="H33" s="154"/>
      <c r="I33" s="154"/>
      <c r="J33" s="154"/>
      <c r="K33" s="14" t="s">
        <v>85</v>
      </c>
    </row>
    <row r="34" spans="1:12" s="14" customFormat="1" ht="17.25">
      <c r="G34" s="15"/>
      <c r="H34" s="15"/>
      <c r="I34" s="15"/>
      <c r="J34" s="15"/>
    </row>
    <row r="35" spans="1:12" s="14" customFormat="1" ht="17.25">
      <c r="G35" s="15"/>
      <c r="H35" s="15"/>
      <c r="I35" s="15"/>
      <c r="J35" s="15"/>
    </row>
    <row r="36" spans="1:12" s="14" customFormat="1" ht="20.65" customHeight="1">
      <c r="E36" s="155" t="s">
        <v>39</v>
      </c>
      <c r="F36" s="155"/>
      <c r="G36" s="154"/>
      <c r="H36" s="154"/>
      <c r="I36" s="154"/>
      <c r="J36" s="154"/>
      <c r="K36" s="14" t="s">
        <v>85</v>
      </c>
    </row>
    <row r="37" spans="1:12" s="18" customFormat="1" ht="17.25"/>
    <row r="48" spans="1:1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</row>
    <row r="49" spans="1:12">
      <c r="A49" s="127"/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</row>
    <row r="50" spans="1:12">
      <c r="A50" s="127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</row>
    <row r="51" spans="1:12">
      <c r="A51" s="127"/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</row>
    <row r="52" spans="1:12">
      <c r="A52" s="127"/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</row>
    <row r="53" spans="1:12">
      <c r="A53" s="127"/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</row>
    <row r="54" spans="1:12">
      <c r="A54" s="127"/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</row>
    <row r="55" spans="1:12">
      <c r="A55" s="127"/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</row>
    <row r="56" spans="1:12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</row>
    <row r="57" spans="1:12">
      <c r="A57" s="127"/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</row>
    <row r="58" spans="1:12">
      <c r="A58" s="127"/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</row>
    <row r="59" spans="1:12">
      <c r="A59" s="127"/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</row>
    <row r="60" spans="1:12">
      <c r="A60" s="127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</row>
    <row r="61" spans="1:12">
      <c r="A61" s="127"/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</row>
    <row r="62" spans="1:12">
      <c r="A62" s="127"/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</row>
    <row r="63" spans="1:12">
      <c r="A63" s="127"/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</row>
    <row r="64" spans="1:12">
      <c r="A64" s="127"/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</row>
    <row r="65" spans="1:12">
      <c r="A65" s="127"/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</row>
    <row r="66" spans="1:12">
      <c r="A66" s="127"/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</row>
    <row r="67" spans="1:12">
      <c r="A67" s="127"/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</row>
  </sheetData>
  <sheetProtection algorithmName="SHA-512" hashValue="J8bhfYJegjAs5g72FuZK2d/dIU9PczKbI/GV20kiyGVx/zwlqlz7fZ+vnDSVjDCjruWQPiweLwIXPso2erd1qw==" saltValue="dbfJ5eiMc0sbSspgwkFpVg==" spinCount="100000" sheet="1" objects="1" scenarios="1"/>
  <protectedRanges>
    <protectedRange sqref="G25:H25 J25" name="範囲2"/>
    <protectedRange sqref="I8" name="範囲2_3"/>
    <protectedRange sqref="I6 K6 C6" name="範囲2_2"/>
    <protectedRange sqref="C25" name="範囲2_5"/>
    <protectedRange sqref="G27 G36 C33:G33" name="範囲2_4"/>
  </protectedRanges>
  <mergeCells count="50">
    <mergeCell ref="N27:P27"/>
    <mergeCell ref="G33:J33"/>
    <mergeCell ref="G36:J36"/>
    <mergeCell ref="N6:S6"/>
    <mergeCell ref="M10:Q13"/>
    <mergeCell ref="M15:Q16"/>
    <mergeCell ref="M18:Q19"/>
    <mergeCell ref="H12:K12"/>
    <mergeCell ref="H13:K13"/>
    <mergeCell ref="H14:K14"/>
    <mergeCell ref="H15:K15"/>
    <mergeCell ref="H16:K16"/>
    <mergeCell ref="H17:K17"/>
    <mergeCell ref="H18:K18"/>
    <mergeCell ref="H19:K19"/>
    <mergeCell ref="H20:K20"/>
    <mergeCell ref="A16:B16"/>
    <mergeCell ref="A17:B17"/>
    <mergeCell ref="A18:B18"/>
    <mergeCell ref="E36:F36"/>
    <mergeCell ref="A19:B19"/>
    <mergeCell ref="A20:B20"/>
    <mergeCell ref="A21:B21"/>
    <mergeCell ref="E27:F27"/>
    <mergeCell ref="F10:F11"/>
    <mergeCell ref="G10:G11"/>
    <mergeCell ref="H21:K21"/>
    <mergeCell ref="C33:D33"/>
    <mergeCell ref="G27:I27"/>
    <mergeCell ref="A13:B13"/>
    <mergeCell ref="A14:B14"/>
    <mergeCell ref="A15:B15"/>
    <mergeCell ref="A12:B12"/>
    <mergeCell ref="A7:A8"/>
    <mergeCell ref="J5:K5"/>
    <mergeCell ref="H7:K7"/>
    <mergeCell ref="G9:K9"/>
    <mergeCell ref="H10:K11"/>
    <mergeCell ref="H6:K6"/>
    <mergeCell ref="H8:K8"/>
    <mergeCell ref="F5:G5"/>
    <mergeCell ref="A9:F9"/>
    <mergeCell ref="A10:B11"/>
    <mergeCell ref="C10:E10"/>
    <mergeCell ref="A5:B5"/>
    <mergeCell ref="A6:B6"/>
    <mergeCell ref="C6:F6"/>
    <mergeCell ref="H5:I5"/>
    <mergeCell ref="C8:E8"/>
    <mergeCell ref="D7:G7"/>
  </mergeCells>
  <phoneticPr fontId="1"/>
  <dataValidations count="3">
    <dataValidation imeMode="hiragana" allowBlank="1" showInputMessage="1" showErrorMessage="1" sqref="C12:D21 C25:D25 C6:F6 G36 G27:I27 G12:J21" xr:uid="{00000000-0002-0000-0100-000000000000}"/>
    <dataValidation imeMode="halfKatakana" allowBlank="1" showInputMessage="1" showErrorMessage="1" sqref="E12:E21" xr:uid="{00000000-0002-0000-0100-000001000000}"/>
    <dataValidation imeMode="halfAlpha" allowBlank="1" showInputMessage="1" showErrorMessage="1" sqref="F12:F21 H8" xr:uid="{00000000-0002-0000-0100-000002000000}"/>
  </dataValidations>
  <pageMargins left="0.7" right="0.7" top="0.75" bottom="0.75" header="0.3" footer="0.3"/>
  <pageSetup paperSize="9" scale="65" orientation="portrait" horizontalDpi="4294967293" verticalDpi="0" r:id="rId1"/>
  <ignoredErrors>
    <ignoredError sqref="H6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S61"/>
  <sheetViews>
    <sheetView zoomScale="80" zoomScaleNormal="80" zoomScaleSheetLayoutView="100" workbookViewId="0">
      <selection activeCell="N22" sqref="N22"/>
    </sheetView>
  </sheetViews>
  <sheetFormatPr defaultColWidth="8.75" defaultRowHeight="14.25"/>
  <cols>
    <col min="1" max="1" width="10.75" style="13" customWidth="1"/>
    <col min="2" max="2" width="4.25" style="13" customWidth="1"/>
    <col min="3" max="3" width="17" style="13" customWidth="1"/>
    <col min="4" max="4" width="17.75" style="13" customWidth="1"/>
    <col min="5" max="5" width="19" style="13" customWidth="1"/>
    <col min="6" max="6" width="7.625" style="13" customWidth="1"/>
    <col min="7" max="7" width="16.25" style="13" customWidth="1"/>
    <col min="8" max="8" width="7.25" style="13" customWidth="1"/>
    <col min="9" max="9" width="3.75" style="13" customWidth="1"/>
    <col min="10" max="10" width="4.75" style="13" customWidth="1"/>
    <col min="11" max="11" width="17.75" style="13" customWidth="1"/>
    <col min="12" max="13" width="8.75" style="13"/>
    <col min="14" max="14" width="13.75" style="13" customWidth="1"/>
    <col min="15" max="16384" width="8.75" style="13"/>
  </cols>
  <sheetData>
    <row r="1" spans="1:19" ht="19.149999999999999" customHeight="1">
      <c r="A1" s="260" t="str">
        <f>高学年女子!A1</f>
        <v>第54回鹿児島県スポーツ少年団競技別交歓大会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</row>
    <row r="2" spans="1:19" ht="9" customHeight="1"/>
    <row r="3" spans="1:19" ht="27.6" customHeight="1">
      <c r="A3" s="141" t="s">
        <v>32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</row>
    <row r="4" spans="1:19" ht="9" customHeight="1" thickBot="1"/>
    <row r="5" spans="1:19" ht="65.650000000000006" customHeight="1" thickBot="1">
      <c r="A5" s="223" t="s">
        <v>73</v>
      </c>
      <c r="B5" s="224"/>
      <c r="C5" s="41" t="str">
        <f>IF(高学年女子!C5="","",高学年女子!C5)</f>
        <v/>
      </c>
      <c r="D5" s="49" t="s">
        <v>74</v>
      </c>
      <c r="E5" s="42" t="s">
        <v>75</v>
      </c>
      <c r="F5" s="211" t="str">
        <f>IF(高学年女子!$F$5="","",高学年女子!$F$5)</f>
        <v/>
      </c>
      <c r="G5" s="211"/>
      <c r="H5" s="271" t="s">
        <v>61</v>
      </c>
      <c r="I5" s="272"/>
      <c r="J5" s="272" t="str">
        <f>IF(高学年女子!J5="","",高学年女子!J5)</f>
        <v/>
      </c>
      <c r="K5" s="273" t="str">
        <f>IF(高学年女子!K5="","",高学年女子!K5)</f>
        <v/>
      </c>
      <c r="M5" s="16"/>
      <c r="N5" s="16"/>
      <c r="O5" s="16"/>
      <c r="P5" s="16"/>
      <c r="Q5" s="16"/>
      <c r="R5" s="16"/>
      <c r="S5" s="16"/>
    </row>
    <row r="6" spans="1:19" ht="65.650000000000006" customHeight="1" thickBot="1">
      <c r="A6" s="223" t="s">
        <v>76</v>
      </c>
      <c r="B6" s="224"/>
      <c r="C6" s="262" t="str">
        <f>IF(高学年女子!C6="","",高学年女子!C6)</f>
        <v/>
      </c>
      <c r="D6" s="262" t="str">
        <f>IF(高学年女子!D6="","",高学年女子!D6)</f>
        <v/>
      </c>
      <c r="E6" s="262" t="str">
        <f>IF(高学年女子!E6="","",高学年女子!E6)</f>
        <v/>
      </c>
      <c r="F6" s="263" t="str">
        <f>IF(高学年女子!F6="","",高学年女子!F6)</f>
        <v/>
      </c>
      <c r="G6" s="41" t="s">
        <v>66</v>
      </c>
      <c r="H6" s="261" t="str">
        <f>IF(高学年女子!H6="","",高学年女子!H6)</f>
        <v>あり</v>
      </c>
      <c r="I6" s="262" t="str">
        <f>IF(高学年女子!I6="","",高学年女子!I6)</f>
        <v/>
      </c>
      <c r="J6" s="262" t="str">
        <f>IF(高学年女子!J6="","",高学年女子!J6)</f>
        <v/>
      </c>
      <c r="K6" s="263" t="str">
        <f>IF(高学年女子!K6="","",高学年女子!K6)</f>
        <v/>
      </c>
      <c r="M6" s="16"/>
      <c r="N6" s="240" t="s">
        <v>81</v>
      </c>
      <c r="O6" s="240"/>
      <c r="P6" s="240"/>
      <c r="Q6" s="240"/>
      <c r="R6" s="240"/>
      <c r="S6" s="240"/>
    </row>
    <row r="7" spans="1:19" ht="32.65" customHeight="1">
      <c r="A7" s="228" t="s">
        <v>77</v>
      </c>
      <c r="B7" s="50" t="s">
        <v>78</v>
      </c>
      <c r="C7" s="51" t="str">
        <f>IF(高学年女子!C7="","",高学年女子!C7)</f>
        <v/>
      </c>
      <c r="D7" s="277" t="str">
        <f>IF(高学年女子!$D$7="","",高学年女子!$D$7)</f>
        <v/>
      </c>
      <c r="E7" s="277"/>
      <c r="F7" s="277"/>
      <c r="G7" s="277"/>
      <c r="H7" s="274" t="s">
        <v>62</v>
      </c>
      <c r="I7" s="275"/>
      <c r="J7" s="275"/>
      <c r="K7" s="276"/>
      <c r="M7" s="16"/>
      <c r="N7" s="16"/>
      <c r="O7" s="16"/>
      <c r="P7" s="16"/>
      <c r="Q7" s="16"/>
      <c r="R7" s="16"/>
      <c r="S7" s="16"/>
    </row>
    <row r="8" spans="1:19" ht="32.65" customHeight="1" thickBot="1">
      <c r="A8" s="233"/>
      <c r="B8" s="45" t="s">
        <v>79</v>
      </c>
      <c r="C8" s="209" t="str">
        <f>IF(高学年女子!$C$8="","",高学年女子!$C$8)</f>
        <v/>
      </c>
      <c r="D8" s="209"/>
      <c r="E8" s="209"/>
      <c r="F8" s="46"/>
      <c r="G8" s="47"/>
      <c r="H8" s="278" t="str">
        <f>IF(高学年女子!$H$8="","",高学年女子!$H$8)</f>
        <v/>
      </c>
      <c r="I8" s="279"/>
      <c r="J8" s="279"/>
      <c r="K8" s="280"/>
      <c r="M8" s="16"/>
      <c r="N8" s="16"/>
      <c r="O8" s="16"/>
      <c r="P8" s="16"/>
      <c r="Q8" s="16"/>
      <c r="R8" s="16"/>
      <c r="S8" s="16"/>
    </row>
    <row r="9" spans="1:19" ht="48.6" customHeight="1" thickBot="1">
      <c r="A9" s="264" t="s">
        <v>21</v>
      </c>
      <c r="B9" s="265"/>
      <c r="C9" s="265"/>
      <c r="D9" s="265"/>
      <c r="E9" s="265"/>
      <c r="F9" s="266"/>
      <c r="G9" s="267" t="s">
        <v>30</v>
      </c>
      <c r="H9" s="268"/>
      <c r="I9" s="269"/>
      <c r="J9" s="269"/>
      <c r="K9" s="270"/>
    </row>
    <row r="10" spans="1:19" ht="48.6" customHeight="1">
      <c r="A10" s="256" t="s">
        <v>53</v>
      </c>
      <c r="B10" s="257" t="s">
        <v>22</v>
      </c>
      <c r="C10" s="179" t="s">
        <v>54</v>
      </c>
      <c r="D10" s="180"/>
      <c r="E10" s="181"/>
      <c r="F10" s="182" t="s">
        <v>23</v>
      </c>
      <c r="G10" s="183" t="s">
        <v>42</v>
      </c>
      <c r="H10" s="184" t="s">
        <v>1</v>
      </c>
      <c r="I10" s="179"/>
      <c r="J10" s="179"/>
      <c r="K10" s="182"/>
      <c r="M10" s="288" t="s">
        <v>97</v>
      </c>
      <c r="N10" s="289"/>
      <c r="O10" s="289"/>
      <c r="P10" s="289"/>
      <c r="Q10" s="290"/>
    </row>
    <row r="11" spans="1:19" ht="48.6" customHeight="1">
      <c r="A11" s="258"/>
      <c r="B11" s="259" t="s">
        <v>40</v>
      </c>
      <c r="C11" s="32" t="s">
        <v>40</v>
      </c>
      <c r="D11" s="32" t="s">
        <v>41</v>
      </c>
      <c r="E11" s="63" t="s">
        <v>84</v>
      </c>
      <c r="F11" s="182"/>
      <c r="G11" s="183"/>
      <c r="H11" s="184"/>
      <c r="I11" s="179"/>
      <c r="J11" s="179"/>
      <c r="K11" s="182"/>
      <c r="M11" s="291"/>
      <c r="N11" s="172"/>
      <c r="O11" s="172"/>
      <c r="P11" s="172"/>
      <c r="Q11" s="292"/>
    </row>
    <row r="12" spans="1:19" ht="48.6" customHeight="1">
      <c r="A12" s="166">
        <v>1</v>
      </c>
      <c r="B12" s="167"/>
      <c r="C12" s="95"/>
      <c r="D12" s="95"/>
      <c r="E12" s="91"/>
      <c r="F12" s="96"/>
      <c r="G12" s="80"/>
      <c r="H12" s="282"/>
      <c r="I12" s="283"/>
      <c r="J12" s="283"/>
      <c r="K12" s="284"/>
      <c r="M12" s="291"/>
      <c r="N12" s="172"/>
      <c r="O12" s="172"/>
      <c r="P12" s="172"/>
      <c r="Q12" s="292"/>
    </row>
    <row r="13" spans="1:19" ht="48.6" customHeight="1" thickBot="1">
      <c r="A13" s="166">
        <v>2</v>
      </c>
      <c r="B13" s="167"/>
      <c r="C13" s="95"/>
      <c r="D13" s="95"/>
      <c r="E13" s="91"/>
      <c r="F13" s="96"/>
      <c r="G13" s="80"/>
      <c r="H13" s="282"/>
      <c r="I13" s="283"/>
      <c r="J13" s="283"/>
      <c r="K13" s="284"/>
      <c r="M13" s="293"/>
      <c r="N13" s="294"/>
      <c r="O13" s="294"/>
      <c r="P13" s="294"/>
      <c r="Q13" s="295"/>
    </row>
    <row r="14" spans="1:19" ht="48.6" customHeight="1">
      <c r="A14" s="166">
        <v>3</v>
      </c>
      <c r="B14" s="167"/>
      <c r="C14" s="95"/>
      <c r="D14" s="95"/>
      <c r="E14" s="91"/>
      <c r="F14" s="96"/>
      <c r="G14" s="80"/>
      <c r="H14" s="282"/>
      <c r="I14" s="283"/>
      <c r="J14" s="283"/>
      <c r="K14" s="284"/>
    </row>
    <row r="15" spans="1:19" ht="48.6" customHeight="1">
      <c r="A15" s="166">
        <v>4</v>
      </c>
      <c r="B15" s="167"/>
      <c r="C15" s="95"/>
      <c r="D15" s="95"/>
      <c r="E15" s="91"/>
      <c r="F15" s="96"/>
      <c r="G15" s="80"/>
      <c r="H15" s="282"/>
      <c r="I15" s="283"/>
      <c r="J15" s="283"/>
      <c r="K15" s="284"/>
      <c r="M15" s="177" t="str">
        <f>IF(COUNTA(C12:C19)&lt;3,"2人以下の選手数では
エントリーできません
３人入力するとこれは消えます","")</f>
        <v>2人以下の選手数では
エントリーできません
３人入力するとこれは消えます</v>
      </c>
      <c r="N15" s="177"/>
      <c r="O15" s="177"/>
      <c r="P15" s="177"/>
      <c r="Q15" s="177"/>
    </row>
    <row r="16" spans="1:19" ht="48.6" customHeight="1">
      <c r="A16" s="166">
        <v>5</v>
      </c>
      <c r="B16" s="167"/>
      <c r="C16" s="95"/>
      <c r="D16" s="95"/>
      <c r="E16" s="91"/>
      <c r="F16" s="96"/>
      <c r="G16" s="80"/>
      <c r="H16" s="282"/>
      <c r="I16" s="283"/>
      <c r="J16" s="283"/>
      <c r="K16" s="284"/>
      <c r="M16" s="177"/>
      <c r="N16" s="177"/>
      <c r="O16" s="177"/>
      <c r="P16" s="177"/>
      <c r="Q16" s="177"/>
    </row>
    <row r="17" spans="1:17" ht="48.6" customHeight="1">
      <c r="A17" s="166">
        <v>6</v>
      </c>
      <c r="B17" s="167"/>
      <c r="C17" s="95"/>
      <c r="D17" s="95"/>
      <c r="E17" s="91"/>
      <c r="F17" s="96"/>
      <c r="G17" s="80"/>
      <c r="H17" s="282"/>
      <c r="I17" s="283"/>
      <c r="J17" s="283"/>
      <c r="K17" s="284"/>
      <c r="M17" s="16"/>
      <c r="N17" s="16"/>
      <c r="O17" s="16"/>
      <c r="P17" s="16"/>
      <c r="Q17" s="16"/>
    </row>
    <row r="18" spans="1:17" ht="48.6" customHeight="1">
      <c r="A18" s="166">
        <v>7</v>
      </c>
      <c r="B18" s="167"/>
      <c r="C18" s="95"/>
      <c r="D18" s="95"/>
      <c r="E18" s="91"/>
      <c r="F18" s="96"/>
      <c r="G18" s="80"/>
      <c r="H18" s="282"/>
      <c r="I18" s="283"/>
      <c r="J18" s="283"/>
      <c r="K18" s="284"/>
      <c r="M18" s="178" t="str">
        <f>IF(COUNTA(H12:K19)&gt;2,"他の団からの補充は2人までです","")</f>
        <v/>
      </c>
      <c r="N18" s="178"/>
      <c r="O18" s="178"/>
      <c r="P18" s="178"/>
      <c r="Q18" s="178"/>
    </row>
    <row r="19" spans="1:17" ht="48.6" customHeight="1" thickBot="1">
      <c r="A19" s="159">
        <v>8</v>
      </c>
      <c r="B19" s="160"/>
      <c r="C19" s="114"/>
      <c r="D19" s="114"/>
      <c r="E19" s="92"/>
      <c r="F19" s="115"/>
      <c r="G19" s="116"/>
      <c r="H19" s="235"/>
      <c r="I19" s="236"/>
      <c r="J19" s="236"/>
      <c r="K19" s="237"/>
      <c r="M19" s="178"/>
      <c r="N19" s="178"/>
      <c r="O19" s="178"/>
      <c r="P19" s="178"/>
      <c r="Q19" s="178"/>
    </row>
    <row r="20" spans="1:17" ht="25.9" customHeight="1">
      <c r="A20" s="254"/>
      <c r="B20" s="254"/>
      <c r="C20" s="117"/>
      <c r="D20" s="118"/>
      <c r="E20" s="119"/>
      <c r="F20" s="118"/>
      <c r="G20" s="120"/>
      <c r="H20" s="281"/>
      <c r="I20" s="281"/>
      <c r="J20" s="281"/>
      <c r="K20" s="281"/>
    </row>
    <row r="21" spans="1:17" ht="25.9" customHeight="1">
      <c r="A21" s="255"/>
      <c r="B21" s="255"/>
      <c r="C21" s="121"/>
      <c r="D21" s="122"/>
      <c r="E21" s="123"/>
      <c r="F21" s="122"/>
      <c r="G21" s="124"/>
      <c r="H21" s="286"/>
      <c r="I21" s="286"/>
      <c r="J21" s="286"/>
      <c r="K21" s="286"/>
    </row>
    <row r="23" spans="1:17" s="14" customFormat="1" ht="17.25">
      <c r="A23" s="14" t="s">
        <v>34</v>
      </c>
    </row>
    <row r="24" spans="1:17" s="14" customFormat="1" ht="17.25"/>
    <row r="25" spans="1:17" s="14" customFormat="1" ht="18" thickBot="1">
      <c r="C25" s="64"/>
      <c r="D25" s="64"/>
      <c r="G25" s="76" t="str">
        <f>IF(高学年女子!G25="","",高学年女子!G25)</f>
        <v>令和　8　年</v>
      </c>
      <c r="H25" s="76" t="str">
        <f>IF(高学年女子!H25="","",高学年女子!H25)</f>
        <v/>
      </c>
      <c r="I25" s="15" t="s">
        <v>69</v>
      </c>
      <c r="J25" s="76" t="str">
        <f>IF(高学年女子!J25="","",高学年女子!J25)</f>
        <v/>
      </c>
      <c r="K25" s="14" t="s">
        <v>71</v>
      </c>
    </row>
    <row r="26" spans="1:17" s="14" customFormat="1" ht="17.25"/>
    <row r="27" spans="1:17" s="14" customFormat="1" ht="20.65" customHeight="1">
      <c r="E27" s="155" t="s">
        <v>36</v>
      </c>
      <c r="F27" s="155"/>
      <c r="G27" s="287" t="str">
        <f>IF(高学年女子!G27="","",高学年女子!G27)</f>
        <v/>
      </c>
      <c r="H27" s="287"/>
      <c r="I27" s="287"/>
      <c r="J27" s="287"/>
      <c r="K27" s="14" t="s">
        <v>86</v>
      </c>
    </row>
    <row r="28" spans="1:17" s="14" customFormat="1" ht="28.9" customHeight="1"/>
    <row r="29" spans="1:17" s="14" customFormat="1" ht="17.25">
      <c r="A29" s="18" t="str">
        <f>高学年女子!A29</f>
        <v>　上記の選手及び指導者は，令和8年度スポーツ少年団員と指導者として登録していることを認め，</v>
      </c>
    </row>
    <row r="30" spans="1:17" s="14" customFormat="1" ht="17.25">
      <c r="A30" s="14" t="s">
        <v>37</v>
      </c>
    </row>
    <row r="31" spans="1:17" s="14" customFormat="1" ht="17.25"/>
    <row r="32" spans="1:17" s="14" customFormat="1" ht="17.25"/>
    <row r="33" spans="1:11" s="14" customFormat="1" ht="20.65" customHeight="1">
      <c r="B33" s="57" t="s">
        <v>68</v>
      </c>
      <c r="C33" s="154"/>
      <c r="D33" s="154"/>
      <c r="E33" s="62" t="s">
        <v>38</v>
      </c>
      <c r="F33" s="62"/>
      <c r="G33" s="154"/>
      <c r="H33" s="154"/>
      <c r="I33" s="154"/>
      <c r="J33" s="154"/>
      <c r="K33" s="14" t="s">
        <v>86</v>
      </c>
    </row>
    <row r="34" spans="1:11" s="14" customFormat="1" ht="17.25">
      <c r="G34" s="15"/>
      <c r="H34" s="15"/>
      <c r="I34" s="15"/>
      <c r="J34" s="15"/>
    </row>
    <row r="35" spans="1:11" s="14" customFormat="1" ht="17.25">
      <c r="G35" s="15"/>
      <c r="H35" s="15"/>
      <c r="I35" s="15"/>
      <c r="J35" s="15"/>
    </row>
    <row r="36" spans="1:11" s="14" customFormat="1" ht="20.65" customHeight="1">
      <c r="A36" s="18"/>
      <c r="B36" s="18"/>
      <c r="C36" s="18"/>
      <c r="D36" s="18"/>
      <c r="E36" s="285" t="s">
        <v>39</v>
      </c>
      <c r="F36" s="285"/>
      <c r="G36" s="287" t="str">
        <f>IF(高学年女子!G36="","",高学年女子!G36)</f>
        <v/>
      </c>
      <c r="H36" s="287"/>
      <c r="I36" s="287"/>
      <c r="J36" s="287"/>
      <c r="K36" s="14" t="s">
        <v>86</v>
      </c>
    </row>
    <row r="37" spans="1:11" s="14" customFormat="1" ht="17.25"/>
    <row r="51" spans="1:7">
      <c r="A51" s="19"/>
      <c r="B51" s="19"/>
      <c r="C51" s="19"/>
      <c r="D51" s="19"/>
      <c r="E51" s="19"/>
      <c r="F51" s="19"/>
      <c r="G51" s="19"/>
    </row>
    <row r="52" spans="1:7">
      <c r="A52" s="19"/>
      <c r="B52" s="19"/>
      <c r="C52" s="19"/>
      <c r="D52" s="19"/>
      <c r="E52" s="19"/>
      <c r="F52" s="19"/>
      <c r="G52" s="19"/>
    </row>
    <row r="53" spans="1:7">
      <c r="A53" s="19"/>
      <c r="B53" s="19"/>
      <c r="C53" s="19"/>
      <c r="D53" s="19"/>
      <c r="E53" s="19"/>
      <c r="F53" s="19"/>
      <c r="G53" s="19"/>
    </row>
    <row r="54" spans="1:7">
      <c r="A54" s="19"/>
      <c r="B54" s="19"/>
      <c r="C54" s="19"/>
      <c r="D54" s="19"/>
      <c r="E54" s="19"/>
      <c r="F54" s="19"/>
      <c r="G54" s="19"/>
    </row>
    <row r="55" spans="1:7">
      <c r="A55" s="19"/>
      <c r="B55" s="19"/>
      <c r="C55" s="19"/>
      <c r="D55" s="19"/>
      <c r="E55" s="19"/>
      <c r="F55" s="19"/>
      <c r="G55" s="19"/>
    </row>
    <row r="56" spans="1:7">
      <c r="A56" s="19"/>
      <c r="B56" s="19"/>
      <c r="C56" s="19"/>
      <c r="D56" s="19"/>
      <c r="E56" s="19"/>
      <c r="F56" s="19"/>
      <c r="G56" s="19"/>
    </row>
    <row r="57" spans="1:7">
      <c r="A57" s="19"/>
      <c r="B57" s="19"/>
      <c r="C57" s="19"/>
      <c r="D57" s="19"/>
      <c r="E57" s="19"/>
      <c r="F57" s="19"/>
      <c r="G57" s="19"/>
    </row>
    <row r="58" spans="1:7">
      <c r="A58" s="19"/>
      <c r="B58" s="19"/>
      <c r="C58" s="19"/>
      <c r="D58" s="19"/>
      <c r="E58" s="19"/>
      <c r="F58" s="19"/>
      <c r="G58" s="19"/>
    </row>
    <row r="59" spans="1:7">
      <c r="A59" s="19"/>
      <c r="B59" s="19"/>
      <c r="C59" s="19"/>
      <c r="D59" s="19"/>
      <c r="E59" s="19"/>
      <c r="F59" s="19"/>
      <c r="G59" s="19"/>
    </row>
    <row r="60" spans="1:7">
      <c r="A60" s="19"/>
      <c r="B60" s="19"/>
      <c r="C60" s="19"/>
      <c r="D60" s="19"/>
      <c r="E60" s="19"/>
      <c r="F60" s="19"/>
      <c r="G60" s="19"/>
    </row>
    <row r="61" spans="1:7">
      <c r="A61" s="19"/>
      <c r="B61" s="19"/>
      <c r="C61" s="19"/>
      <c r="D61" s="19"/>
      <c r="E61" s="19"/>
      <c r="F61" s="19"/>
      <c r="G61" s="19"/>
    </row>
  </sheetData>
  <sheetProtection algorithmName="SHA-512" hashValue="yuA2YNCA4eGqAmH8aIaq8NTHxXImgKn0bXmCNGQbn6bVWD5jMms83JTb3deE5K3yp0SXOoKVWI+DNt0EXfHqXQ==" saltValue="rnpH7UdWF23gKmlcnvEIfA==" spinCount="100000" sheet="1" objects="1" scenarios="1"/>
  <protectedRanges>
    <protectedRange sqref="G27 G36" name="範囲2_3"/>
    <protectedRange sqref="I6 K6" name="範囲2_3_3"/>
    <protectedRange sqref="C25" name="範囲2_1"/>
    <protectedRange sqref="C33:G33" name="範囲2_6_2"/>
  </protectedRanges>
  <mergeCells count="51">
    <mergeCell ref="N6:S6"/>
    <mergeCell ref="M10:Q13"/>
    <mergeCell ref="M15:Q16"/>
    <mergeCell ref="M18:Q19"/>
    <mergeCell ref="H18:K18"/>
    <mergeCell ref="H19:K19"/>
    <mergeCell ref="H10:K11"/>
    <mergeCell ref="E36:F36"/>
    <mergeCell ref="H21:K21"/>
    <mergeCell ref="E27:F27"/>
    <mergeCell ref="G33:J33"/>
    <mergeCell ref="G27:J27"/>
    <mergeCell ref="G36:J36"/>
    <mergeCell ref="C33:D33"/>
    <mergeCell ref="F10:F11"/>
    <mergeCell ref="C8:E8"/>
    <mergeCell ref="H8:K8"/>
    <mergeCell ref="G10:G11"/>
    <mergeCell ref="H20:K20"/>
    <mergeCell ref="H15:K15"/>
    <mergeCell ref="H16:K16"/>
    <mergeCell ref="H17:K17"/>
    <mergeCell ref="H12:K12"/>
    <mergeCell ref="H13:K13"/>
    <mergeCell ref="H14:K14"/>
    <mergeCell ref="A1:K1"/>
    <mergeCell ref="A3:K3"/>
    <mergeCell ref="H6:K6"/>
    <mergeCell ref="F5:G5"/>
    <mergeCell ref="A9:F9"/>
    <mergeCell ref="A7:A8"/>
    <mergeCell ref="G9:K9"/>
    <mergeCell ref="H5:I5"/>
    <mergeCell ref="J5:K5"/>
    <mergeCell ref="A5:B5"/>
    <mergeCell ref="A6:B6"/>
    <mergeCell ref="H7:K7"/>
    <mergeCell ref="D7:G7"/>
    <mergeCell ref="C6:F6"/>
    <mergeCell ref="A20:B20"/>
    <mergeCell ref="A21:B21"/>
    <mergeCell ref="A19:B19"/>
    <mergeCell ref="C10:E10"/>
    <mergeCell ref="A10:B11"/>
    <mergeCell ref="A14:B14"/>
    <mergeCell ref="A15:B15"/>
    <mergeCell ref="A16:B16"/>
    <mergeCell ref="A17:B17"/>
    <mergeCell ref="A18:B18"/>
    <mergeCell ref="A12:B12"/>
    <mergeCell ref="A13:B13"/>
  </mergeCells>
  <phoneticPr fontId="22"/>
  <dataValidations count="3">
    <dataValidation imeMode="hiragana" allowBlank="1" showInputMessage="1" showErrorMessage="1" sqref="B12:D19 C25:D25 G12:K19" xr:uid="{00000000-0002-0000-0200-000000000000}"/>
    <dataValidation imeMode="halfKatakana" allowBlank="1" showInputMessage="1" showErrorMessage="1" sqref="E12:E19" xr:uid="{00000000-0002-0000-0200-000001000000}"/>
    <dataValidation imeMode="halfAlpha" allowBlank="1" showInputMessage="1" showErrorMessage="1" sqref="F12:F19 H6" xr:uid="{00000000-0002-0000-0200-000002000000}"/>
  </dataValidations>
  <pageMargins left="0.7" right="0.7" top="0.75" bottom="0.75" header="0.3" footer="0.3"/>
  <pageSetup paperSize="9" scale="65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S61"/>
  <sheetViews>
    <sheetView zoomScale="80" zoomScaleNormal="80" zoomScaleSheetLayoutView="100" workbookViewId="0">
      <selection activeCell="G15" sqref="G15:K15"/>
    </sheetView>
  </sheetViews>
  <sheetFormatPr defaultColWidth="8.75" defaultRowHeight="14.25"/>
  <cols>
    <col min="1" max="1" width="10.75" style="13" customWidth="1"/>
    <col min="2" max="2" width="4.25" style="13" customWidth="1"/>
    <col min="3" max="3" width="16.75" style="13" customWidth="1"/>
    <col min="4" max="4" width="17.75" style="13" customWidth="1"/>
    <col min="5" max="5" width="19" style="13" customWidth="1"/>
    <col min="6" max="6" width="7.625" style="13" customWidth="1"/>
    <col min="7" max="7" width="16.25" style="13" customWidth="1"/>
    <col min="8" max="8" width="7.25" style="13" customWidth="1"/>
    <col min="9" max="9" width="3.75" style="13" customWidth="1"/>
    <col min="10" max="10" width="4.75" style="13" customWidth="1"/>
    <col min="11" max="11" width="17.75" style="13" customWidth="1"/>
    <col min="12" max="16" width="8.75" style="13"/>
    <col min="17" max="17" width="10.25" style="13" customWidth="1"/>
    <col min="18" max="18" width="8.75" style="13"/>
    <col min="19" max="19" width="18.375" style="13" customWidth="1"/>
    <col min="20" max="16384" width="8.75" style="13"/>
  </cols>
  <sheetData>
    <row r="1" spans="1:19" ht="19.149999999999999" customHeight="1">
      <c r="A1" s="260" t="str">
        <f>高学年女子!A1</f>
        <v>第54回鹿児島県スポーツ少年団競技別交歓大会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</row>
    <row r="2" spans="1:19" ht="9" customHeight="1"/>
    <row r="3" spans="1:19" ht="27.6" customHeight="1">
      <c r="A3" s="141" t="s">
        <v>43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</row>
    <row r="4" spans="1:19" ht="9" customHeight="1" thickBot="1"/>
    <row r="5" spans="1:19" ht="65.650000000000006" customHeight="1" thickBot="1">
      <c r="A5" s="223" t="s">
        <v>31</v>
      </c>
      <c r="B5" s="224"/>
      <c r="C5" s="41" t="str">
        <f>IF(高学年女子!$C$5="","",高学年女子!$C$5)</f>
        <v/>
      </c>
      <c r="D5" s="49" t="s">
        <v>27</v>
      </c>
      <c r="E5" s="42" t="s">
        <v>24</v>
      </c>
      <c r="F5" s="211" t="str">
        <f>IF(高学年女子!$F$5="","",高学年女子!$F$5)</f>
        <v/>
      </c>
      <c r="G5" s="212"/>
      <c r="H5" s="271" t="s">
        <v>25</v>
      </c>
      <c r="I5" s="272"/>
      <c r="J5" s="272" t="str">
        <f>IF(高学年女子!J5="","",高学年女子!J5)</f>
        <v/>
      </c>
      <c r="K5" s="273" t="str">
        <f>IF(高学年女子!K5="","",高学年女子!K5)</f>
        <v/>
      </c>
      <c r="M5" s="16"/>
      <c r="N5" s="16"/>
      <c r="O5" s="16"/>
      <c r="P5" s="16"/>
      <c r="Q5" s="16"/>
      <c r="R5" s="16"/>
      <c r="S5" s="16"/>
    </row>
    <row r="6" spans="1:19" ht="65.650000000000006" customHeight="1" thickBot="1">
      <c r="A6" s="223" t="s">
        <v>19</v>
      </c>
      <c r="B6" s="296"/>
      <c r="C6" s="297" t="str">
        <f>IF(高学年女子!C6="","",高学年女子!C6)</f>
        <v/>
      </c>
      <c r="D6" s="226" t="str">
        <f>IF(高学年女子!D6="","",高学年女子!D6)</f>
        <v/>
      </c>
      <c r="E6" s="226" t="str">
        <f>IF(高学年女子!E6="","",高学年女子!E6)</f>
        <v/>
      </c>
      <c r="F6" s="227" t="str">
        <f>IF(高学年女子!F6="","",高学年女子!F6)</f>
        <v/>
      </c>
      <c r="G6" s="103" t="s">
        <v>67</v>
      </c>
      <c r="H6" s="298" t="str">
        <f>IF(高学年女子!H6="","",高学年女子!H6)</f>
        <v>あり</v>
      </c>
      <c r="I6" s="298" t="str">
        <f>IF(高学年女子!I6="","",高学年女子!I6)</f>
        <v/>
      </c>
      <c r="J6" s="298" t="str">
        <f>IF(高学年女子!J6="","",高学年女子!J6)</f>
        <v/>
      </c>
      <c r="K6" s="299" t="str">
        <f>IF(高学年女子!K6="","",高学年女子!K6)</f>
        <v/>
      </c>
      <c r="M6" s="16"/>
      <c r="N6" s="240" t="s">
        <v>81</v>
      </c>
      <c r="O6" s="240"/>
      <c r="P6" s="240"/>
      <c r="Q6" s="240"/>
      <c r="R6" s="240"/>
      <c r="S6" s="240"/>
    </row>
    <row r="7" spans="1:19" ht="32.65" customHeight="1">
      <c r="A7" s="228" t="s">
        <v>20</v>
      </c>
      <c r="B7" s="50" t="s">
        <v>28</v>
      </c>
      <c r="C7" s="51" t="str">
        <f>IF(高学年女子!$C$7="","",高学年女子!$C$7)</f>
        <v/>
      </c>
      <c r="D7" s="277" t="str">
        <f>IF(高学年女子!$D$7="","",高学年女子!$D$7)</f>
        <v/>
      </c>
      <c r="E7" s="277"/>
      <c r="F7" s="277"/>
      <c r="G7" s="304"/>
      <c r="H7" s="274" t="s">
        <v>26</v>
      </c>
      <c r="I7" s="275"/>
      <c r="J7" s="275"/>
      <c r="K7" s="276"/>
      <c r="M7" s="16"/>
      <c r="N7" s="16"/>
      <c r="O7" s="16"/>
      <c r="P7" s="16"/>
      <c r="Q7" s="16"/>
      <c r="R7" s="16"/>
      <c r="S7" s="16"/>
    </row>
    <row r="8" spans="1:19" ht="32.65" customHeight="1" thickBot="1">
      <c r="A8" s="233"/>
      <c r="B8" s="45" t="s">
        <v>29</v>
      </c>
      <c r="C8" s="209" t="str">
        <f>IF(高学年女子!$C$8="","",高学年女子!$C$8)</f>
        <v/>
      </c>
      <c r="D8" s="209"/>
      <c r="E8" s="209"/>
      <c r="F8" s="46"/>
      <c r="G8" s="47"/>
      <c r="H8" s="278" t="str">
        <f>IF(高学年女子!$H$8="","",高学年女子!$H$8)</f>
        <v/>
      </c>
      <c r="I8" s="279"/>
      <c r="J8" s="279"/>
      <c r="K8" s="280"/>
      <c r="M8" s="16"/>
      <c r="N8" s="16"/>
      <c r="O8" s="16"/>
      <c r="P8" s="16"/>
      <c r="Q8" s="16"/>
      <c r="R8" s="16"/>
      <c r="S8" s="16"/>
    </row>
    <row r="9" spans="1:19" ht="48" customHeight="1" thickBot="1">
      <c r="A9" s="300" t="s">
        <v>44</v>
      </c>
      <c r="B9" s="301"/>
      <c r="C9" s="301"/>
      <c r="D9" s="301"/>
      <c r="E9" s="301"/>
      <c r="F9" s="302"/>
      <c r="G9" s="267" t="s">
        <v>30</v>
      </c>
      <c r="H9" s="303"/>
      <c r="I9" s="303"/>
      <c r="J9" s="268"/>
      <c r="K9" s="270"/>
    </row>
    <row r="10" spans="1:19" ht="48" customHeight="1">
      <c r="A10" s="256" t="s">
        <v>53</v>
      </c>
      <c r="B10" s="257" t="s">
        <v>22</v>
      </c>
      <c r="C10" s="179" t="s">
        <v>54</v>
      </c>
      <c r="D10" s="180"/>
      <c r="E10" s="181"/>
      <c r="F10" s="182" t="s">
        <v>23</v>
      </c>
      <c r="G10" s="183" t="s">
        <v>42</v>
      </c>
      <c r="H10" s="184" t="s">
        <v>1</v>
      </c>
      <c r="I10" s="179"/>
      <c r="J10" s="179"/>
      <c r="K10" s="182"/>
      <c r="M10" s="288" t="s">
        <v>97</v>
      </c>
      <c r="N10" s="289"/>
      <c r="O10" s="289"/>
      <c r="P10" s="289"/>
      <c r="Q10" s="290"/>
    </row>
    <row r="11" spans="1:19" ht="48" customHeight="1">
      <c r="A11" s="258"/>
      <c r="B11" s="259" t="s">
        <v>40</v>
      </c>
      <c r="C11" s="32" t="s">
        <v>40</v>
      </c>
      <c r="D11" s="32" t="s">
        <v>41</v>
      </c>
      <c r="E11" s="63" t="s">
        <v>84</v>
      </c>
      <c r="F11" s="182"/>
      <c r="G11" s="183"/>
      <c r="H11" s="184"/>
      <c r="I11" s="179"/>
      <c r="J11" s="179"/>
      <c r="K11" s="182"/>
      <c r="M11" s="291"/>
      <c r="N11" s="172"/>
      <c r="O11" s="172"/>
      <c r="P11" s="172"/>
      <c r="Q11" s="292"/>
    </row>
    <row r="12" spans="1:19" ht="48" customHeight="1">
      <c r="A12" s="166">
        <v>1</v>
      </c>
      <c r="B12" s="167"/>
      <c r="C12" s="95"/>
      <c r="D12" s="95"/>
      <c r="E12" s="91"/>
      <c r="F12" s="96"/>
      <c r="G12" s="80"/>
      <c r="H12" s="282"/>
      <c r="I12" s="283"/>
      <c r="J12" s="283"/>
      <c r="K12" s="284"/>
      <c r="M12" s="291"/>
      <c r="N12" s="172"/>
      <c r="O12" s="172"/>
      <c r="P12" s="172"/>
      <c r="Q12" s="292"/>
    </row>
    <row r="13" spans="1:19" ht="48" customHeight="1" thickBot="1">
      <c r="A13" s="166">
        <v>2</v>
      </c>
      <c r="B13" s="167"/>
      <c r="C13" s="95"/>
      <c r="D13" s="95"/>
      <c r="E13" s="91"/>
      <c r="F13" s="96"/>
      <c r="G13" s="80"/>
      <c r="H13" s="282"/>
      <c r="I13" s="283"/>
      <c r="J13" s="283"/>
      <c r="K13" s="284"/>
      <c r="M13" s="293"/>
      <c r="N13" s="294"/>
      <c r="O13" s="294"/>
      <c r="P13" s="294"/>
      <c r="Q13" s="295"/>
    </row>
    <row r="14" spans="1:19" ht="48" customHeight="1">
      <c r="A14" s="166">
        <v>3</v>
      </c>
      <c r="B14" s="167"/>
      <c r="C14" s="95"/>
      <c r="D14" s="95"/>
      <c r="E14" s="91"/>
      <c r="F14" s="96"/>
      <c r="G14" s="80"/>
      <c r="H14" s="282"/>
      <c r="I14" s="283"/>
      <c r="J14" s="283"/>
      <c r="K14" s="284"/>
    </row>
    <row r="15" spans="1:19" ht="48" customHeight="1">
      <c r="A15" s="166">
        <v>4</v>
      </c>
      <c r="B15" s="167"/>
      <c r="C15" s="95"/>
      <c r="D15" s="95"/>
      <c r="E15" s="91"/>
      <c r="F15" s="96"/>
      <c r="G15" s="80"/>
      <c r="H15" s="282"/>
      <c r="I15" s="283"/>
      <c r="J15" s="283"/>
      <c r="K15" s="284"/>
      <c r="M15" s="177" t="str">
        <f>IF(COUNTA(C12:C19)&lt;3,"2人以下の選手数では
エントリーできません
３人入力するとこれは消えます","")</f>
        <v>2人以下の選手数では
エントリーできません
３人入力するとこれは消えます</v>
      </c>
      <c r="N15" s="177"/>
      <c r="O15" s="177"/>
      <c r="P15" s="177"/>
      <c r="Q15" s="177"/>
    </row>
    <row r="16" spans="1:19" ht="48" customHeight="1">
      <c r="A16" s="166">
        <v>5</v>
      </c>
      <c r="B16" s="167"/>
      <c r="C16" s="95"/>
      <c r="D16" s="95"/>
      <c r="E16" s="91"/>
      <c r="F16" s="96"/>
      <c r="G16" s="80"/>
      <c r="H16" s="282"/>
      <c r="I16" s="283"/>
      <c r="J16" s="283"/>
      <c r="K16" s="284"/>
      <c r="M16" s="177"/>
      <c r="N16" s="177"/>
      <c r="O16" s="177"/>
      <c r="P16" s="177"/>
      <c r="Q16" s="177"/>
    </row>
    <row r="17" spans="1:17" ht="48" customHeight="1">
      <c r="A17" s="166">
        <v>6</v>
      </c>
      <c r="B17" s="167"/>
      <c r="C17" s="95"/>
      <c r="D17" s="95"/>
      <c r="E17" s="91"/>
      <c r="F17" s="96"/>
      <c r="G17" s="80"/>
      <c r="H17" s="282"/>
      <c r="I17" s="283"/>
      <c r="J17" s="283"/>
      <c r="K17" s="284"/>
      <c r="M17" s="16"/>
      <c r="N17" s="16"/>
      <c r="O17" s="16"/>
      <c r="P17" s="16"/>
      <c r="Q17" s="16"/>
    </row>
    <row r="18" spans="1:17" ht="48" customHeight="1">
      <c r="A18" s="166">
        <v>7</v>
      </c>
      <c r="B18" s="167"/>
      <c r="C18" s="29"/>
      <c r="D18" s="95"/>
      <c r="E18" s="91"/>
      <c r="F18" s="96"/>
      <c r="G18" s="80"/>
      <c r="H18" s="282"/>
      <c r="I18" s="283"/>
      <c r="J18" s="283"/>
      <c r="K18" s="284"/>
      <c r="M18" s="178" t="str">
        <f>IF(COUNTA(H12:K19)&gt;2,"他の団からの補充は2人までです","")</f>
        <v/>
      </c>
      <c r="N18" s="178"/>
      <c r="O18" s="178"/>
      <c r="P18" s="178"/>
      <c r="Q18" s="178"/>
    </row>
    <row r="19" spans="1:17" ht="48" customHeight="1" thickBot="1">
      <c r="A19" s="159">
        <v>8</v>
      </c>
      <c r="B19" s="160"/>
      <c r="C19" s="30"/>
      <c r="D19" s="114"/>
      <c r="E19" s="92"/>
      <c r="F19" s="115"/>
      <c r="G19" s="116"/>
      <c r="H19" s="235"/>
      <c r="I19" s="236"/>
      <c r="J19" s="236"/>
      <c r="K19" s="237"/>
      <c r="M19" s="178"/>
      <c r="N19" s="178"/>
      <c r="O19" s="178"/>
      <c r="P19" s="178"/>
      <c r="Q19" s="178"/>
    </row>
    <row r="20" spans="1:17" ht="24.6" customHeight="1">
      <c r="A20" s="254"/>
      <c r="B20" s="254"/>
      <c r="C20" s="117"/>
      <c r="D20" s="118"/>
      <c r="E20" s="119"/>
      <c r="F20" s="118"/>
      <c r="G20" s="120"/>
      <c r="H20" s="281"/>
      <c r="I20" s="281"/>
      <c r="J20" s="281"/>
      <c r="K20" s="281"/>
    </row>
    <row r="21" spans="1:17" ht="24.6" customHeight="1">
      <c r="A21" s="255"/>
      <c r="B21" s="255"/>
      <c r="C21" s="121"/>
      <c r="D21" s="122"/>
      <c r="E21" s="123"/>
      <c r="F21" s="122"/>
      <c r="G21" s="124"/>
      <c r="H21" s="286"/>
      <c r="I21" s="286"/>
      <c r="J21" s="286"/>
      <c r="K21" s="286"/>
    </row>
    <row r="23" spans="1:17" s="14" customFormat="1" ht="17.25">
      <c r="A23" s="14" t="s">
        <v>34</v>
      </c>
    </row>
    <row r="24" spans="1:17" s="14" customFormat="1" ht="17.25"/>
    <row r="25" spans="1:17" s="14" customFormat="1" ht="18" thickBot="1">
      <c r="C25" s="64"/>
      <c r="D25" s="64"/>
      <c r="G25" s="76" t="str">
        <f>IF(高学年女子!G25="","",高学年女子!G25)</f>
        <v>令和　8　年</v>
      </c>
      <c r="H25" s="76" t="str">
        <f>IF(高学年女子!H25="","",高学年女子!H25)</f>
        <v/>
      </c>
      <c r="I25" s="15" t="s">
        <v>69</v>
      </c>
      <c r="J25" s="76" t="str">
        <f>IF(高学年女子!J25="","",高学年女子!J25)</f>
        <v/>
      </c>
      <c r="K25" s="14" t="s">
        <v>71</v>
      </c>
    </row>
    <row r="26" spans="1:17" s="14" customFormat="1" ht="17.25"/>
    <row r="27" spans="1:17" s="14" customFormat="1" ht="20.65" customHeight="1">
      <c r="E27" s="155" t="s">
        <v>36</v>
      </c>
      <c r="F27" s="155"/>
      <c r="G27" s="287" t="str">
        <f>IF(高学年女子!G27="","",高学年女子!G27)</f>
        <v/>
      </c>
      <c r="H27" s="287"/>
      <c r="I27" s="287"/>
      <c r="J27" s="287"/>
      <c r="K27" s="14" t="s">
        <v>85</v>
      </c>
    </row>
    <row r="28" spans="1:17" s="14" customFormat="1" ht="28.9" customHeight="1"/>
    <row r="29" spans="1:17" s="14" customFormat="1" ht="17.25">
      <c r="A29" s="18" t="str">
        <f>高学年女子!A29</f>
        <v>　上記の選手及び指導者は，令和8年度スポーツ少年団員と指導者として登録していることを認め，</v>
      </c>
    </row>
    <row r="30" spans="1:17" s="14" customFormat="1" ht="17.25">
      <c r="A30" s="14" t="s">
        <v>37</v>
      </c>
    </row>
    <row r="31" spans="1:17" s="14" customFormat="1" ht="17.25"/>
    <row r="32" spans="1:17" s="14" customFormat="1" ht="17.25"/>
    <row r="33" spans="1:11" s="14" customFormat="1" ht="20.65" customHeight="1">
      <c r="B33" s="57" t="s">
        <v>68</v>
      </c>
      <c r="C33" s="154"/>
      <c r="D33" s="154"/>
      <c r="E33" s="62" t="s">
        <v>38</v>
      </c>
      <c r="F33" s="62"/>
      <c r="G33" s="154"/>
      <c r="H33" s="154"/>
      <c r="I33" s="154"/>
      <c r="J33" s="15"/>
      <c r="K33" s="14" t="s">
        <v>85</v>
      </c>
    </row>
    <row r="34" spans="1:11" s="14" customFormat="1" ht="17.25">
      <c r="G34" s="15"/>
      <c r="H34" s="15"/>
      <c r="I34" s="15"/>
      <c r="J34" s="15"/>
    </row>
    <row r="35" spans="1:11" s="14" customFormat="1" ht="17.25">
      <c r="G35" s="15"/>
      <c r="H35" s="15"/>
      <c r="I35" s="15"/>
      <c r="J35" s="15"/>
    </row>
    <row r="36" spans="1:11" s="14" customFormat="1" ht="20.65" customHeight="1">
      <c r="A36" s="18"/>
      <c r="B36" s="18"/>
      <c r="C36" s="18"/>
      <c r="D36" s="18"/>
      <c r="E36" s="285" t="s">
        <v>39</v>
      </c>
      <c r="F36" s="285"/>
      <c r="G36" s="287"/>
      <c r="H36" s="287"/>
      <c r="J36" s="18"/>
      <c r="K36" s="18" t="s">
        <v>85</v>
      </c>
    </row>
    <row r="37" spans="1:11" s="14" customFormat="1" ht="17.25"/>
    <row r="51" spans="1:9">
      <c r="A51" s="19"/>
      <c r="B51" s="19"/>
      <c r="C51" s="19"/>
      <c r="D51" s="19"/>
      <c r="E51" s="19"/>
      <c r="F51" s="19"/>
      <c r="G51" s="19"/>
      <c r="H51" s="19"/>
      <c r="I51" s="19"/>
    </row>
    <row r="52" spans="1:9">
      <c r="A52" s="19"/>
      <c r="B52" s="19"/>
      <c r="C52" s="19"/>
      <c r="D52" s="19"/>
      <c r="E52" s="19"/>
      <c r="F52" s="19"/>
      <c r="G52" s="19"/>
      <c r="H52" s="19"/>
      <c r="I52" s="19"/>
    </row>
    <row r="53" spans="1:9">
      <c r="A53" s="19"/>
      <c r="B53" s="19"/>
      <c r="C53" s="19"/>
      <c r="D53" s="19"/>
      <c r="E53" s="19"/>
      <c r="F53" s="19"/>
      <c r="G53" s="19"/>
      <c r="H53" s="19"/>
      <c r="I53" s="19"/>
    </row>
    <row r="54" spans="1:9">
      <c r="A54" s="19"/>
      <c r="B54" s="19"/>
      <c r="C54" s="19"/>
      <c r="D54" s="19"/>
      <c r="E54" s="19"/>
      <c r="F54" s="19"/>
      <c r="G54" s="19"/>
      <c r="H54" s="19"/>
      <c r="I54" s="19"/>
    </row>
    <row r="55" spans="1:9">
      <c r="A55" s="19"/>
      <c r="B55" s="19"/>
      <c r="C55" s="19"/>
      <c r="D55" s="19"/>
      <c r="E55" s="19"/>
      <c r="F55" s="19"/>
      <c r="G55" s="19"/>
      <c r="H55" s="19"/>
      <c r="I55" s="19"/>
    </row>
    <row r="56" spans="1:9">
      <c r="A56" s="19"/>
      <c r="B56" s="19"/>
      <c r="C56" s="19"/>
      <c r="D56" s="19"/>
      <c r="E56" s="19"/>
      <c r="F56" s="19"/>
      <c r="G56" s="19"/>
      <c r="H56" s="19"/>
      <c r="I56" s="19"/>
    </row>
    <row r="57" spans="1:9">
      <c r="A57" s="19"/>
      <c r="B57" s="19"/>
      <c r="C57" s="19"/>
      <c r="D57" s="19"/>
      <c r="E57" s="19"/>
      <c r="F57" s="19"/>
      <c r="G57" s="19"/>
      <c r="H57" s="19"/>
      <c r="I57" s="19"/>
    </row>
    <row r="58" spans="1:9">
      <c r="A58" s="19"/>
      <c r="B58" s="19"/>
      <c r="C58" s="19"/>
      <c r="D58" s="19"/>
      <c r="E58" s="19"/>
      <c r="F58" s="19"/>
      <c r="G58" s="19"/>
      <c r="H58" s="19"/>
      <c r="I58" s="19"/>
    </row>
    <row r="59" spans="1:9">
      <c r="A59" s="19"/>
      <c r="B59" s="19"/>
      <c r="C59" s="19"/>
      <c r="D59" s="19"/>
      <c r="E59" s="19"/>
      <c r="F59" s="19"/>
      <c r="G59" s="19"/>
      <c r="H59" s="19"/>
      <c r="I59" s="19"/>
    </row>
    <row r="60" spans="1:9">
      <c r="A60" s="19"/>
      <c r="B60" s="19"/>
      <c r="C60" s="19"/>
      <c r="D60" s="19"/>
      <c r="E60" s="19"/>
      <c r="F60" s="19"/>
      <c r="G60" s="19"/>
      <c r="H60" s="19"/>
      <c r="I60" s="19"/>
    </row>
    <row r="61" spans="1:9">
      <c r="A61" s="19"/>
      <c r="B61" s="19"/>
      <c r="C61" s="19"/>
      <c r="D61" s="19"/>
      <c r="E61" s="19"/>
      <c r="F61" s="19"/>
      <c r="G61" s="19"/>
      <c r="H61" s="19"/>
      <c r="I61" s="19"/>
    </row>
  </sheetData>
  <sheetProtection algorithmName="SHA-512" hashValue="E5C8dv7F592nFvXdj671zGssXJ6C5/RCN6/Q5it8rj6V4vBezmto6FutX6gs9qGdszCZhZQl26v8fgAYJvNxtQ==" saltValue="ZRa+fUGo6i15aYRLSmC0Cg==" spinCount="100000" sheet="1" objects="1" scenarios="1"/>
  <protectedRanges>
    <protectedRange sqref="C18" name="範囲2"/>
    <protectedRange sqref="H12:K19" name="範囲1_1"/>
    <protectedRange sqref="I6 K6 C6" name="範囲2_2_4"/>
    <protectedRange sqref="C25" name="範囲2_4"/>
    <protectedRange sqref="C33:G33" name="範囲2_6_1"/>
  </protectedRanges>
  <mergeCells count="51">
    <mergeCell ref="C33:D33"/>
    <mergeCell ref="G33:I33"/>
    <mergeCell ref="G36:H36"/>
    <mergeCell ref="N6:S6"/>
    <mergeCell ref="A21:B21"/>
    <mergeCell ref="M10:Q13"/>
    <mergeCell ref="M15:Q16"/>
    <mergeCell ref="M18:Q19"/>
    <mergeCell ref="C10:E10"/>
    <mergeCell ref="A12:B12"/>
    <mergeCell ref="A13:B13"/>
    <mergeCell ref="A14:B14"/>
    <mergeCell ref="A10:B11"/>
    <mergeCell ref="F10:F11"/>
    <mergeCell ref="G10:G11"/>
    <mergeCell ref="A15:B15"/>
    <mergeCell ref="A16:B16"/>
    <mergeCell ref="A17:B17"/>
    <mergeCell ref="A18:B18"/>
    <mergeCell ref="H17:K17"/>
    <mergeCell ref="H7:K7"/>
    <mergeCell ref="H8:K8"/>
    <mergeCell ref="A7:A8"/>
    <mergeCell ref="D7:G7"/>
    <mergeCell ref="C8:E8"/>
    <mergeCell ref="H16:K16"/>
    <mergeCell ref="E36:F36"/>
    <mergeCell ref="E27:F27"/>
    <mergeCell ref="G27:J27"/>
    <mergeCell ref="H21:K21"/>
    <mergeCell ref="A9:F9"/>
    <mergeCell ref="G9:K9"/>
    <mergeCell ref="H10:K11"/>
    <mergeCell ref="A19:B19"/>
    <mergeCell ref="H18:K18"/>
    <mergeCell ref="H19:K19"/>
    <mergeCell ref="H20:K20"/>
    <mergeCell ref="A20:B20"/>
    <mergeCell ref="H12:K12"/>
    <mergeCell ref="H13:K13"/>
    <mergeCell ref="H14:K14"/>
    <mergeCell ref="H15:K15"/>
    <mergeCell ref="A1:K1"/>
    <mergeCell ref="A3:K3"/>
    <mergeCell ref="F5:G5"/>
    <mergeCell ref="A6:B6"/>
    <mergeCell ref="C6:F6"/>
    <mergeCell ref="A5:B5"/>
    <mergeCell ref="H5:I5"/>
    <mergeCell ref="J5:K5"/>
    <mergeCell ref="H6:K6"/>
  </mergeCells>
  <phoneticPr fontId="1"/>
  <dataValidations count="3">
    <dataValidation imeMode="hiragana" allowBlank="1" showInputMessage="1" showErrorMessage="1" sqref="B12:D19 C25:D25 C6:F6 G12:K19" xr:uid="{00000000-0002-0000-0300-000000000000}"/>
    <dataValidation imeMode="halfKatakana" allowBlank="1" showInputMessage="1" showErrorMessage="1" sqref="E12:E19" xr:uid="{00000000-0002-0000-0300-000001000000}"/>
    <dataValidation imeMode="halfAlpha" allowBlank="1" showInputMessage="1" showErrorMessage="1" sqref="F12:F19" xr:uid="{00000000-0002-0000-0300-000002000000}"/>
  </dataValidations>
  <pageMargins left="0.7" right="0.7" top="0.75" bottom="0.75" header="0.3" footer="0.3"/>
  <pageSetup paperSize="9" scale="65" orientation="portrait" horizontalDpi="4294967293" verticalDpi="0" r:id="rId1"/>
  <ignoredErrors>
    <ignoredError sqref="H6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T73"/>
  <sheetViews>
    <sheetView zoomScale="80" zoomScaleNormal="80" zoomScaleSheetLayoutView="96" workbookViewId="0">
      <selection activeCell="P16" sqref="P16"/>
    </sheetView>
  </sheetViews>
  <sheetFormatPr defaultColWidth="8.75" defaultRowHeight="14.25"/>
  <cols>
    <col min="1" max="1" width="11" style="13" customWidth="1"/>
    <col min="2" max="2" width="4.25" style="13" customWidth="1"/>
    <col min="3" max="4" width="12" style="13" customWidth="1"/>
    <col min="5" max="5" width="15.625" style="13" customWidth="1"/>
    <col min="6" max="6" width="7.625" style="13" customWidth="1"/>
    <col min="7" max="8" width="7.75" style="13" customWidth="1"/>
    <col min="9" max="9" width="12" style="13" customWidth="1"/>
    <col min="10" max="10" width="12.125" style="13" customWidth="1"/>
    <col min="11" max="11" width="15.625" style="13" customWidth="1"/>
    <col min="12" max="12" width="7.25" style="13" customWidth="1"/>
    <col min="13" max="19" width="8.75" style="13"/>
    <col min="20" max="20" width="19.125" style="13" customWidth="1"/>
    <col min="21" max="16384" width="8.75" style="13"/>
  </cols>
  <sheetData>
    <row r="1" spans="1:20" ht="19.149999999999999" customHeight="1">
      <c r="A1" s="260" t="str">
        <f>高学年女子!A1</f>
        <v>第54回鹿児島県スポーツ少年団競技別交歓大会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</row>
    <row r="2" spans="1:20" ht="9" customHeight="1"/>
    <row r="3" spans="1:20" ht="27.6" customHeight="1">
      <c r="A3" s="141" t="s">
        <v>49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</row>
    <row r="4" spans="1:20" ht="9" customHeight="1" thickBot="1"/>
    <row r="5" spans="1:20" ht="65.650000000000006" customHeight="1" thickBot="1">
      <c r="A5" s="315" t="s">
        <v>31</v>
      </c>
      <c r="B5" s="316"/>
      <c r="C5" s="317" t="str">
        <f>IF(高学年女子!$C$5="","",高学年女子!$C$5)</f>
        <v/>
      </c>
      <c r="D5" s="317"/>
      <c r="E5" s="330" t="s">
        <v>27</v>
      </c>
      <c r="F5" s="331"/>
      <c r="G5" s="67" t="s">
        <v>50</v>
      </c>
      <c r="H5" s="322" t="str">
        <f>IF(高学年女子!$F$5="","",高学年女子!$F$5)</f>
        <v/>
      </c>
      <c r="I5" s="323"/>
      <c r="J5" s="58" t="s">
        <v>25</v>
      </c>
      <c r="K5" s="328" t="str">
        <f>IF(高学年女子!$J$5="","",高学年女子!$J$5)</f>
        <v/>
      </c>
      <c r="L5" s="329"/>
      <c r="N5" s="16"/>
      <c r="O5" s="16"/>
      <c r="P5" s="16"/>
      <c r="Q5" s="16"/>
      <c r="R5" s="16"/>
      <c r="S5" s="16"/>
      <c r="T5" s="16"/>
    </row>
    <row r="6" spans="1:20" ht="65.650000000000006" customHeight="1" thickBot="1">
      <c r="A6" s="223" t="s">
        <v>19</v>
      </c>
      <c r="B6" s="296"/>
      <c r="C6" s="297" t="str">
        <f>IF(高学年女子!$C$6="","",高学年女子!$C$6)</f>
        <v/>
      </c>
      <c r="D6" s="226"/>
      <c r="E6" s="226"/>
      <c r="F6" s="318"/>
      <c r="G6" s="319" t="s">
        <v>67</v>
      </c>
      <c r="H6" s="320"/>
      <c r="I6" s="321"/>
      <c r="J6" s="262" t="str">
        <f>IF(高学年女子!$H$6="","",高学年女子!$H$6)</f>
        <v>あり</v>
      </c>
      <c r="K6" s="262"/>
      <c r="L6" s="263"/>
      <c r="M6" s="66"/>
      <c r="N6" s="16"/>
      <c r="O6" s="240" t="s">
        <v>81</v>
      </c>
      <c r="P6" s="240"/>
      <c r="Q6" s="240"/>
      <c r="R6" s="240"/>
      <c r="S6" s="240"/>
      <c r="T6" s="240"/>
    </row>
    <row r="7" spans="1:20" ht="32.65" customHeight="1">
      <c r="A7" s="308" t="s">
        <v>20</v>
      </c>
      <c r="B7" s="52" t="s">
        <v>28</v>
      </c>
      <c r="C7" s="53" t="str">
        <f>IF(高学年女子!$C$7="","",高学年女子!$C$7)</f>
        <v/>
      </c>
      <c r="D7" s="326" t="str">
        <f>IF(高学年女子!$D$7="","",高学年女子!$D$7)</f>
        <v/>
      </c>
      <c r="E7" s="326"/>
      <c r="F7" s="326"/>
      <c r="G7" s="326"/>
      <c r="H7" s="326"/>
      <c r="I7" s="327"/>
      <c r="J7" s="338" t="s">
        <v>26</v>
      </c>
      <c r="K7" s="339"/>
      <c r="L7" s="340"/>
      <c r="N7" s="16"/>
      <c r="O7" s="16"/>
      <c r="P7" s="16"/>
      <c r="Q7" s="16"/>
      <c r="R7" s="16"/>
      <c r="S7" s="16"/>
      <c r="T7" s="16"/>
    </row>
    <row r="8" spans="1:20" ht="32.65" customHeight="1" thickBot="1">
      <c r="A8" s="233"/>
      <c r="B8" s="45" t="s">
        <v>29</v>
      </c>
      <c r="C8" s="209" t="str">
        <f>IF(高学年女子!$C$8="","",高学年女子!$C$8)</f>
        <v/>
      </c>
      <c r="D8" s="209"/>
      <c r="E8" s="209"/>
      <c r="F8" s="209"/>
      <c r="G8" s="209"/>
      <c r="H8" s="54"/>
      <c r="I8" s="54"/>
      <c r="J8" s="208" t="str">
        <f>IF(高学年女子!$H$8="","",高学年女子!$H$8)</f>
        <v/>
      </c>
      <c r="K8" s="209"/>
      <c r="L8" s="210"/>
      <c r="N8" s="16"/>
      <c r="O8" s="16"/>
      <c r="P8" s="16"/>
      <c r="Q8" s="16"/>
      <c r="R8" s="16"/>
      <c r="S8" s="16"/>
      <c r="T8" s="16"/>
    </row>
    <row r="9" spans="1:20" ht="31.15" customHeight="1">
      <c r="A9" s="309" t="s">
        <v>59</v>
      </c>
      <c r="B9" s="310"/>
      <c r="C9" s="310"/>
      <c r="D9" s="310"/>
      <c r="E9" s="310"/>
      <c r="F9" s="311"/>
      <c r="G9" s="312" t="s">
        <v>60</v>
      </c>
      <c r="H9" s="313"/>
      <c r="I9" s="313"/>
      <c r="J9" s="313"/>
      <c r="K9" s="313"/>
      <c r="L9" s="314"/>
    </row>
    <row r="10" spans="1:20" ht="31.15" customHeight="1">
      <c r="A10" s="256" t="s">
        <v>33</v>
      </c>
      <c r="B10" s="257"/>
      <c r="C10" s="179" t="s">
        <v>22</v>
      </c>
      <c r="D10" s="180"/>
      <c r="E10" s="181"/>
      <c r="F10" s="182" t="s">
        <v>23</v>
      </c>
      <c r="G10" s="256" t="s">
        <v>33</v>
      </c>
      <c r="H10" s="257"/>
      <c r="I10" s="179" t="s">
        <v>22</v>
      </c>
      <c r="J10" s="180"/>
      <c r="K10" s="181"/>
      <c r="L10" s="182" t="s">
        <v>23</v>
      </c>
    </row>
    <row r="11" spans="1:20" ht="31.15" customHeight="1">
      <c r="A11" s="306"/>
      <c r="B11" s="307"/>
      <c r="C11" s="55" t="s">
        <v>40</v>
      </c>
      <c r="D11" s="55" t="s">
        <v>41</v>
      </c>
      <c r="E11" s="102" t="s">
        <v>84</v>
      </c>
      <c r="F11" s="305"/>
      <c r="G11" s="306"/>
      <c r="H11" s="307"/>
      <c r="I11" s="55" t="s">
        <v>40</v>
      </c>
      <c r="J11" s="55" t="s">
        <v>41</v>
      </c>
      <c r="K11" s="102" t="s">
        <v>84</v>
      </c>
      <c r="L11" s="305"/>
    </row>
    <row r="12" spans="1:20" ht="39.6" customHeight="1">
      <c r="A12" s="332">
        <v>1</v>
      </c>
      <c r="B12" s="333"/>
      <c r="C12" s="85"/>
      <c r="D12" s="87"/>
      <c r="E12" s="88"/>
      <c r="F12" s="89"/>
      <c r="G12" s="336">
        <v>1</v>
      </c>
      <c r="H12" s="337"/>
      <c r="I12" s="85"/>
      <c r="J12" s="87"/>
      <c r="K12" s="88"/>
      <c r="L12" s="89"/>
      <c r="N12" s="335" t="s">
        <v>52</v>
      </c>
      <c r="O12" s="335"/>
      <c r="P12" s="335"/>
      <c r="Q12" s="335"/>
    </row>
    <row r="13" spans="1:20" ht="39.6" customHeight="1">
      <c r="A13" s="166">
        <v>2</v>
      </c>
      <c r="B13" s="167"/>
      <c r="C13" s="85"/>
      <c r="D13" s="87"/>
      <c r="E13" s="90"/>
      <c r="F13" s="89"/>
      <c r="G13" s="324">
        <v>2</v>
      </c>
      <c r="H13" s="325"/>
      <c r="I13" s="85"/>
      <c r="J13" s="87"/>
      <c r="K13" s="90"/>
      <c r="L13" s="89"/>
      <c r="N13" s="335"/>
      <c r="O13" s="335"/>
      <c r="P13" s="335"/>
      <c r="Q13" s="335"/>
    </row>
    <row r="14" spans="1:20" ht="39.6" customHeight="1">
      <c r="A14" s="166">
        <v>3</v>
      </c>
      <c r="B14" s="167"/>
      <c r="C14" s="85"/>
      <c r="D14" s="87"/>
      <c r="E14" s="90"/>
      <c r="F14" s="89"/>
      <c r="G14" s="324">
        <v>3</v>
      </c>
      <c r="H14" s="325"/>
      <c r="I14" s="85"/>
      <c r="J14" s="87"/>
      <c r="K14" s="90"/>
      <c r="L14" s="89"/>
    </row>
    <row r="15" spans="1:20" ht="39.6" customHeight="1">
      <c r="A15" s="166">
        <v>4</v>
      </c>
      <c r="B15" s="167"/>
      <c r="C15" s="85"/>
      <c r="D15" s="91"/>
      <c r="E15" s="90"/>
      <c r="F15" s="89"/>
      <c r="G15" s="324">
        <v>4</v>
      </c>
      <c r="H15" s="325"/>
      <c r="I15" s="85"/>
      <c r="J15" s="87"/>
      <c r="K15" s="90"/>
      <c r="L15" s="89"/>
    </row>
    <row r="16" spans="1:20" ht="39.6" customHeight="1">
      <c r="A16" s="166">
        <v>5</v>
      </c>
      <c r="B16" s="167"/>
      <c r="C16" s="85"/>
      <c r="D16" s="91"/>
      <c r="E16" s="90"/>
      <c r="F16" s="89"/>
      <c r="G16" s="324">
        <v>5</v>
      </c>
      <c r="H16" s="325"/>
      <c r="I16" s="85"/>
      <c r="J16" s="91"/>
      <c r="K16" s="90"/>
      <c r="L16" s="89"/>
    </row>
    <row r="17" spans="1:12" ht="39.6" customHeight="1">
      <c r="A17" s="324">
        <v>6</v>
      </c>
      <c r="B17" s="325"/>
      <c r="C17" s="85"/>
      <c r="D17" s="91"/>
      <c r="E17" s="90"/>
      <c r="F17" s="89"/>
      <c r="G17" s="324">
        <v>6</v>
      </c>
      <c r="H17" s="325"/>
      <c r="I17" s="85"/>
      <c r="J17" s="91"/>
      <c r="K17" s="90"/>
      <c r="L17" s="89"/>
    </row>
    <row r="18" spans="1:12" ht="39.6" customHeight="1">
      <c r="A18" s="324">
        <v>7</v>
      </c>
      <c r="B18" s="325"/>
      <c r="C18" s="85"/>
      <c r="D18" s="91"/>
      <c r="E18" s="90"/>
      <c r="F18" s="89"/>
      <c r="G18" s="324">
        <v>7</v>
      </c>
      <c r="H18" s="325"/>
      <c r="I18" s="85"/>
      <c r="J18" s="91"/>
      <c r="K18" s="90"/>
      <c r="L18" s="89"/>
    </row>
    <row r="19" spans="1:12" ht="39.6" customHeight="1">
      <c r="A19" s="324">
        <v>8</v>
      </c>
      <c r="B19" s="325"/>
      <c r="C19" s="85"/>
      <c r="D19" s="91"/>
      <c r="E19" s="90"/>
      <c r="F19" s="89"/>
      <c r="G19" s="324">
        <v>8</v>
      </c>
      <c r="H19" s="325"/>
      <c r="I19" s="85"/>
      <c r="J19" s="91"/>
      <c r="K19" s="90"/>
      <c r="L19" s="89"/>
    </row>
    <row r="20" spans="1:12" ht="39.6" customHeight="1">
      <c r="A20" s="166">
        <v>9</v>
      </c>
      <c r="B20" s="167"/>
      <c r="C20" s="85"/>
      <c r="D20" s="91"/>
      <c r="E20" s="90"/>
      <c r="F20" s="89"/>
      <c r="G20" s="324">
        <v>9</v>
      </c>
      <c r="H20" s="325"/>
      <c r="I20" s="85"/>
      <c r="J20" s="91"/>
      <c r="K20" s="90"/>
      <c r="L20" s="89"/>
    </row>
    <row r="21" spans="1:12" ht="39.6" customHeight="1">
      <c r="A21" s="166">
        <v>10</v>
      </c>
      <c r="B21" s="167"/>
      <c r="C21" s="85"/>
      <c r="D21" s="91"/>
      <c r="E21" s="90"/>
      <c r="F21" s="89"/>
      <c r="G21" s="166">
        <v>10</v>
      </c>
      <c r="H21" s="167"/>
      <c r="I21" s="85"/>
      <c r="J21" s="91"/>
      <c r="K21" s="90"/>
      <c r="L21" s="89"/>
    </row>
    <row r="22" spans="1:12" ht="39.6" customHeight="1">
      <c r="A22" s="166">
        <v>11</v>
      </c>
      <c r="B22" s="167"/>
      <c r="C22" s="85"/>
      <c r="D22" s="87"/>
      <c r="E22" s="88"/>
      <c r="F22" s="89"/>
      <c r="G22" s="166">
        <v>11</v>
      </c>
      <c r="H22" s="167"/>
      <c r="I22" s="85"/>
      <c r="J22" s="91"/>
      <c r="K22" s="90"/>
      <c r="L22" s="89"/>
    </row>
    <row r="23" spans="1:12" ht="39.6" customHeight="1">
      <c r="A23" s="166">
        <v>12</v>
      </c>
      <c r="B23" s="167"/>
      <c r="C23" s="85"/>
      <c r="D23" s="91"/>
      <c r="E23" s="90"/>
      <c r="F23" s="89"/>
      <c r="G23" s="166">
        <v>12</v>
      </c>
      <c r="H23" s="167"/>
      <c r="I23" s="85"/>
      <c r="J23" s="91"/>
      <c r="K23" s="90"/>
      <c r="L23" s="89"/>
    </row>
    <row r="24" spans="1:12" ht="39.6" customHeight="1">
      <c r="A24" s="166">
        <v>13</v>
      </c>
      <c r="B24" s="167"/>
      <c r="C24" s="85"/>
      <c r="D24" s="91"/>
      <c r="E24" s="90"/>
      <c r="F24" s="89"/>
      <c r="G24" s="166">
        <v>13</v>
      </c>
      <c r="H24" s="167"/>
      <c r="I24" s="85"/>
      <c r="J24" s="91"/>
      <c r="K24" s="90"/>
      <c r="L24" s="89"/>
    </row>
    <row r="25" spans="1:12" ht="39.6" customHeight="1">
      <c r="A25" s="166">
        <v>14</v>
      </c>
      <c r="B25" s="167"/>
      <c r="C25" s="85"/>
      <c r="D25" s="91"/>
      <c r="E25" s="90"/>
      <c r="F25" s="89"/>
      <c r="G25" s="166">
        <v>14</v>
      </c>
      <c r="H25" s="167"/>
      <c r="I25" s="85"/>
      <c r="J25" s="91"/>
      <c r="K25" s="90"/>
      <c r="L25" s="89"/>
    </row>
    <row r="26" spans="1:12" ht="39.6" customHeight="1" thickBot="1">
      <c r="A26" s="159">
        <v>15</v>
      </c>
      <c r="B26" s="160"/>
      <c r="C26" s="30"/>
      <c r="D26" s="92"/>
      <c r="E26" s="93"/>
      <c r="F26" s="105"/>
      <c r="G26" s="159">
        <v>15</v>
      </c>
      <c r="H26" s="160"/>
      <c r="I26" s="86"/>
      <c r="J26" s="92"/>
      <c r="K26" s="93"/>
      <c r="L26" s="94"/>
    </row>
    <row r="28" spans="1:12" s="14" customFormat="1" ht="17.25">
      <c r="A28" s="14" t="s">
        <v>34</v>
      </c>
    </row>
    <row r="29" spans="1:12" s="14" customFormat="1" ht="17.25"/>
    <row r="30" spans="1:12" s="14" customFormat="1" ht="17.25">
      <c r="C30" s="18" t="str">
        <f>IF(高学年女子!C25="","",高学年女子!C25)</f>
        <v/>
      </c>
      <c r="D30" s="18"/>
      <c r="E30" s="17" t="str">
        <f>IF(高学年女子!G25="","",高学年女子!G25)</f>
        <v>令和　8　年</v>
      </c>
      <c r="F30" s="17" t="str">
        <f>IF(高学年女子!H25="","",高学年女子!H25)</f>
        <v/>
      </c>
      <c r="G30" s="17" t="s">
        <v>70</v>
      </c>
      <c r="H30" s="17" t="str">
        <f>IF(高学年女子!J25="","",高学年女子!J25)</f>
        <v/>
      </c>
      <c r="I30" s="14" t="s">
        <v>80</v>
      </c>
    </row>
    <row r="31" spans="1:12" s="14" customFormat="1" ht="17.25"/>
    <row r="32" spans="1:12" s="14" customFormat="1" ht="20.65" customHeight="1">
      <c r="E32" s="155" t="s">
        <v>35</v>
      </c>
      <c r="F32" s="155"/>
      <c r="G32" s="155"/>
      <c r="H32" s="287" t="str">
        <f>IF(高学年女子!G27="","",高学年女子!G27)</f>
        <v/>
      </c>
      <c r="I32" s="287"/>
      <c r="J32" s="287"/>
      <c r="K32" s="14" t="s">
        <v>86</v>
      </c>
    </row>
    <row r="33" spans="1:11" s="14" customFormat="1" ht="28.9" customHeight="1"/>
    <row r="34" spans="1:11" s="14" customFormat="1" ht="17.25">
      <c r="A34" s="18" t="str">
        <f>高学年女子!A29</f>
        <v>　上記の選手及び指導者は，令和8年度スポーツ少年団員と指導者として登録していることを認め，</v>
      </c>
    </row>
    <row r="35" spans="1:11" s="14" customFormat="1" ht="17.25">
      <c r="A35" s="14" t="s">
        <v>37</v>
      </c>
    </row>
    <row r="36" spans="1:11" s="14" customFormat="1" ht="17.25"/>
    <row r="37" spans="1:11" s="14" customFormat="1" ht="17.25"/>
    <row r="38" spans="1:11" s="14" customFormat="1" ht="20.65" customHeight="1">
      <c r="B38" s="57" t="s">
        <v>68</v>
      </c>
      <c r="C38" s="154"/>
      <c r="D38" s="154"/>
      <c r="E38" s="74" t="s">
        <v>38</v>
      </c>
      <c r="F38" s="62"/>
      <c r="G38" s="154"/>
      <c r="H38" s="154"/>
      <c r="I38" s="154"/>
      <c r="J38" s="15"/>
      <c r="K38" s="14" t="s">
        <v>86</v>
      </c>
    </row>
    <row r="39" spans="1:11" s="14" customFormat="1" ht="17.25">
      <c r="G39" s="15"/>
      <c r="H39" s="15"/>
    </row>
    <row r="40" spans="1:11" s="14" customFormat="1" ht="17.25">
      <c r="G40" s="15"/>
      <c r="H40" s="15"/>
    </row>
    <row r="41" spans="1:11" s="14" customFormat="1" ht="20.65" customHeight="1">
      <c r="D41" s="155" t="s">
        <v>39</v>
      </c>
      <c r="E41" s="155"/>
      <c r="F41" s="155"/>
      <c r="G41" s="155"/>
      <c r="H41" s="334"/>
      <c r="I41" s="334"/>
      <c r="J41" s="334"/>
      <c r="K41" s="14" t="s">
        <v>86</v>
      </c>
    </row>
    <row r="42" spans="1:11" s="14" customFormat="1" ht="17.25"/>
    <row r="44" spans="1:11" s="25" customFormat="1"/>
    <row r="45" spans="1:11" s="25" customFormat="1"/>
    <row r="46" spans="1:11" s="25" customFormat="1"/>
    <row r="47" spans="1:11" s="25" customFormat="1"/>
    <row r="48" spans="1:11" s="25" customFormat="1"/>
    <row r="49" spans="1:12" s="25" customFormat="1"/>
    <row r="50" spans="1:12" s="25" customFormat="1"/>
    <row r="51" spans="1:12" s="25" customFormat="1"/>
    <row r="52" spans="1:12" s="25" customFormat="1"/>
    <row r="53" spans="1:12" s="25" customFormat="1"/>
    <row r="54" spans="1:12" s="25" customFormat="1"/>
    <row r="55" spans="1:12" s="25" customFormat="1"/>
    <row r="56" spans="1:12" s="25" customFormat="1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</row>
    <row r="57" spans="1:12" s="25" customFormat="1">
      <c r="A57" s="127"/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</row>
    <row r="58" spans="1:12" s="25" customFormat="1">
      <c r="A58" s="127"/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</row>
    <row r="59" spans="1:12" s="25" customFormat="1">
      <c r="A59" s="127"/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</row>
    <row r="60" spans="1:12" s="25" customFormat="1">
      <c r="A60" s="127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</row>
    <row r="61" spans="1:12" s="25" customFormat="1">
      <c r="A61" s="127"/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</row>
    <row r="62" spans="1:12" s="25" customFormat="1">
      <c r="A62" s="127"/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</row>
    <row r="63" spans="1:12" s="25" customFormat="1">
      <c r="A63" s="127"/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</row>
    <row r="64" spans="1:12" s="25" customFormat="1">
      <c r="A64" s="127"/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</row>
    <row r="65" spans="1:12" s="25" customFormat="1">
      <c r="A65" s="127"/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</row>
    <row r="66" spans="1:12" s="25" customFormat="1">
      <c r="A66" s="127"/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</row>
    <row r="67" spans="1:12" s="25" customFormat="1">
      <c r="A67" s="127"/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</row>
    <row r="68" spans="1:12" s="25" customFormat="1">
      <c r="A68" s="127"/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</row>
    <row r="69" spans="1:12" s="25" customFormat="1">
      <c r="A69" s="127"/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</row>
    <row r="70" spans="1:12" s="25" customFormat="1">
      <c r="A70" s="127"/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L70" s="127"/>
    </row>
    <row r="71" spans="1:12" s="25" customFormat="1">
      <c r="A71" s="127"/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</row>
    <row r="72" spans="1:12" s="25" customFormat="1"/>
    <row r="73" spans="1:12" s="25" customFormat="1"/>
  </sheetData>
  <protectedRanges>
    <protectedRange sqref="I12:I25" name="範囲2_1"/>
    <protectedRange sqref="K6 M6" name="範囲2_3"/>
    <protectedRange sqref="C38:G38" name="範囲2_6_1"/>
    <protectedRange sqref="H30 E30:F30" name="範囲2_9"/>
  </protectedRanges>
  <mergeCells count="62">
    <mergeCell ref="C38:D38"/>
    <mergeCell ref="G38:I38"/>
    <mergeCell ref="O6:T6"/>
    <mergeCell ref="H41:J41"/>
    <mergeCell ref="N12:Q13"/>
    <mergeCell ref="D41:G41"/>
    <mergeCell ref="L10:L11"/>
    <mergeCell ref="G12:H12"/>
    <mergeCell ref="G13:H13"/>
    <mergeCell ref="G14:H14"/>
    <mergeCell ref="G15:H15"/>
    <mergeCell ref="G16:H16"/>
    <mergeCell ref="E32:G32"/>
    <mergeCell ref="H32:J32"/>
    <mergeCell ref="J7:L7"/>
    <mergeCell ref="J8:L8"/>
    <mergeCell ref="D7:I7"/>
    <mergeCell ref="K5:L5"/>
    <mergeCell ref="E5:F5"/>
    <mergeCell ref="A19:B19"/>
    <mergeCell ref="A20:B20"/>
    <mergeCell ref="A13:B13"/>
    <mergeCell ref="A14:B14"/>
    <mergeCell ref="A15:B15"/>
    <mergeCell ref="A10:B11"/>
    <mergeCell ref="C10:E10"/>
    <mergeCell ref="A12:B12"/>
    <mergeCell ref="A21:B21"/>
    <mergeCell ref="G19:H19"/>
    <mergeCell ref="G20:H20"/>
    <mergeCell ref="G21:H21"/>
    <mergeCell ref="A16:B16"/>
    <mergeCell ref="A17:B17"/>
    <mergeCell ref="A18:B18"/>
    <mergeCell ref="G17:H17"/>
    <mergeCell ref="G18:H18"/>
    <mergeCell ref="A1:L1"/>
    <mergeCell ref="F10:F11"/>
    <mergeCell ref="J6:L6"/>
    <mergeCell ref="G10:H11"/>
    <mergeCell ref="I10:K10"/>
    <mergeCell ref="A7:A8"/>
    <mergeCell ref="A9:F9"/>
    <mergeCell ref="G9:L9"/>
    <mergeCell ref="C8:G8"/>
    <mergeCell ref="A5:B5"/>
    <mergeCell ref="A6:B6"/>
    <mergeCell ref="C5:D5"/>
    <mergeCell ref="C6:F6"/>
    <mergeCell ref="G6:I6"/>
    <mergeCell ref="A3:L3"/>
    <mergeCell ref="H5:I5"/>
    <mergeCell ref="A25:B25"/>
    <mergeCell ref="G25:H25"/>
    <mergeCell ref="A26:B26"/>
    <mergeCell ref="G26:H26"/>
    <mergeCell ref="A22:B22"/>
    <mergeCell ref="G22:H22"/>
    <mergeCell ref="A23:B23"/>
    <mergeCell ref="G23:H23"/>
    <mergeCell ref="A24:B24"/>
    <mergeCell ref="G24:H24"/>
  </mergeCells>
  <phoneticPr fontId="1"/>
  <dataValidations count="3">
    <dataValidation imeMode="hiragana" allowBlank="1" showInputMessage="1" showErrorMessage="1" sqref="C12:D26 I12:J26" xr:uid="{00000000-0002-0000-0400-000000000000}"/>
    <dataValidation imeMode="halfKatakana" allowBlank="1" showInputMessage="1" showErrorMessage="1" sqref="K12:K26 E12:E26" xr:uid="{00000000-0002-0000-0400-000001000000}"/>
    <dataValidation imeMode="halfAlpha" allowBlank="1" showInputMessage="1" showErrorMessage="1" sqref="J6 L12:L26 F12:F26" xr:uid="{00000000-0002-0000-0400-000002000000}"/>
  </dataValidations>
  <pageMargins left="0.7" right="0.7" top="0.75" bottom="0.75" header="0.3" footer="0.3"/>
  <pageSetup paperSize="9" scale="65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L94"/>
  <sheetViews>
    <sheetView tabSelected="1" zoomScale="80" zoomScaleNormal="80" zoomScaleSheetLayoutView="100" workbookViewId="0">
      <selection activeCell="J4" sqref="J4"/>
    </sheetView>
  </sheetViews>
  <sheetFormatPr defaultColWidth="9" defaultRowHeight="58.9" customHeight="1"/>
  <cols>
    <col min="1" max="1" width="24.5" style="2" customWidth="1"/>
    <col min="2" max="2" width="24.25" style="2" customWidth="1"/>
    <col min="3" max="3" width="23.75" style="2" customWidth="1"/>
    <col min="4" max="4" width="22.875" style="2" customWidth="1"/>
    <col min="5" max="5" width="5.75" style="2" customWidth="1"/>
    <col min="6" max="6" width="10.75" style="2" customWidth="1"/>
    <col min="7" max="7" width="5.25" style="2" customWidth="1"/>
    <col min="8" max="8" width="7.25" style="2" customWidth="1"/>
    <col min="9" max="9" width="10.5" style="2" customWidth="1"/>
    <col min="10" max="10" width="9" style="2"/>
    <col min="11" max="11" width="13" style="2" customWidth="1"/>
    <col min="12" max="16384" width="9" style="2"/>
  </cols>
  <sheetData>
    <row r="1" spans="1:12" ht="58.9" customHeight="1">
      <c r="A1" s="344" t="str">
        <f>高学年女子!A1</f>
        <v>第54回鹿児島県スポーツ少年団競技別交歓大会</v>
      </c>
      <c r="B1" s="345"/>
      <c r="C1" s="345"/>
      <c r="D1" s="345"/>
      <c r="E1" s="345"/>
      <c r="F1" s="345"/>
      <c r="G1" s="346"/>
      <c r="H1" s="3"/>
    </row>
    <row r="2" spans="1:12" ht="44.65" customHeight="1">
      <c r="A2" s="347" t="s">
        <v>0</v>
      </c>
      <c r="B2" s="348"/>
      <c r="C2" s="348"/>
      <c r="D2" s="348"/>
      <c r="E2" s="348"/>
      <c r="F2" s="348"/>
      <c r="G2" s="349"/>
    </row>
    <row r="3" spans="1:12" ht="15" customHeight="1" thickBot="1">
      <c r="A3" s="9"/>
      <c r="G3" s="10"/>
    </row>
    <row r="4" spans="1:12" ht="67.900000000000006" customHeight="1">
      <c r="A4" s="11" t="s">
        <v>1</v>
      </c>
      <c r="B4" s="355" t="str">
        <f>IF(高学年女子!$C$5="","",高学年女子!$C$5)</f>
        <v/>
      </c>
      <c r="C4" s="356"/>
      <c r="D4" s="357" t="s">
        <v>5</v>
      </c>
      <c r="E4" s="358"/>
      <c r="F4" s="358"/>
      <c r="G4" s="359"/>
      <c r="H4" s="4"/>
    </row>
    <row r="5" spans="1:12" ht="67.900000000000006" customHeight="1">
      <c r="A5" s="12" t="s">
        <v>7</v>
      </c>
      <c r="B5" s="350"/>
      <c r="C5" s="351"/>
      <c r="D5" s="351"/>
      <c r="E5" s="351"/>
      <c r="F5" s="351"/>
      <c r="G5" s="352"/>
      <c r="H5" s="5"/>
      <c r="J5" s="389" t="s">
        <v>51</v>
      </c>
      <c r="K5" s="389"/>
      <c r="L5" s="389"/>
    </row>
    <row r="6" spans="1:12" ht="67.900000000000006" customHeight="1">
      <c r="A6" s="398" t="s">
        <v>2</v>
      </c>
      <c r="B6" s="361"/>
      <c r="C6" s="360" t="s">
        <v>16</v>
      </c>
      <c r="D6" s="361"/>
      <c r="E6" s="362"/>
      <c r="F6" s="353" t="s">
        <v>10</v>
      </c>
      <c r="G6" s="354"/>
      <c r="H6" s="6"/>
    </row>
    <row r="7" spans="1:12" ht="67.900000000000006" customHeight="1">
      <c r="A7" s="401" t="s">
        <v>3</v>
      </c>
      <c r="B7" s="390" t="s">
        <v>12</v>
      </c>
      <c r="C7" s="20" t="s">
        <v>17</v>
      </c>
      <c r="D7" s="129" t="str">
        <f>IF(D8="",F7,F7-D8)</f>
        <v/>
      </c>
      <c r="E7" s="21" t="s">
        <v>9</v>
      </c>
      <c r="F7" s="399" t="str">
        <f>IF(COUNTA(高学年男子!C12:C19)=0,"",COUNTA(高学年男子!C12:C19))</f>
        <v/>
      </c>
      <c r="G7" s="363" t="s">
        <v>11</v>
      </c>
      <c r="H7" s="7"/>
    </row>
    <row r="8" spans="1:12" ht="67.900000000000006" customHeight="1">
      <c r="A8" s="402"/>
      <c r="B8" s="391"/>
      <c r="C8" s="22" t="s">
        <v>18</v>
      </c>
      <c r="D8" s="128" t="str">
        <f>IF(COUNTA(高学年男子!H12:H19)=0,"",COUNTA(高学年男子!H12:H19))</f>
        <v/>
      </c>
      <c r="E8" s="23" t="s">
        <v>9</v>
      </c>
      <c r="F8" s="400"/>
      <c r="G8" s="364"/>
      <c r="H8" s="8"/>
    </row>
    <row r="9" spans="1:12" ht="67.900000000000006" customHeight="1">
      <c r="A9" s="402"/>
      <c r="B9" s="392" t="s">
        <v>13</v>
      </c>
      <c r="C9" s="20" t="s">
        <v>17</v>
      </c>
      <c r="D9" s="129" t="str">
        <f>IF(D10="",F9,F9-D10)</f>
        <v/>
      </c>
      <c r="E9" s="21" t="s">
        <v>9</v>
      </c>
      <c r="F9" s="399" t="str">
        <f>IF(COUNTA(低学年男子!C12:C19)=0,"",COUNTA(低学年男子!C12:C19))</f>
        <v/>
      </c>
      <c r="G9" s="363" t="s">
        <v>11</v>
      </c>
      <c r="H9" s="7"/>
    </row>
    <row r="10" spans="1:12" ht="67.900000000000006" customHeight="1">
      <c r="A10" s="402"/>
      <c r="B10" s="393"/>
      <c r="C10" s="22" t="s">
        <v>18</v>
      </c>
      <c r="D10" s="128" t="str">
        <f>IF(COUNTA(低学年男子!H12:H19)=0,"",COUNTA(低学年男子!H12:H19))</f>
        <v/>
      </c>
      <c r="E10" s="23" t="s">
        <v>9</v>
      </c>
      <c r="F10" s="400"/>
      <c r="G10" s="364"/>
      <c r="H10" s="8"/>
    </row>
    <row r="11" spans="1:12" ht="67.900000000000006" customHeight="1">
      <c r="A11" s="402"/>
      <c r="B11" s="394" t="s">
        <v>14</v>
      </c>
      <c r="C11" s="20" t="s">
        <v>17</v>
      </c>
      <c r="D11" s="129" t="str">
        <f>IF(D12="",F11,F11-D12)</f>
        <v/>
      </c>
      <c r="E11" s="21" t="s">
        <v>9</v>
      </c>
      <c r="F11" s="399" t="str">
        <f>IF(COUNTA(高学年女子!C12:C21)=0,"",COUNTA(高学年女子!C12:C21))</f>
        <v/>
      </c>
      <c r="G11" s="363" t="s">
        <v>11</v>
      </c>
      <c r="H11" s="7"/>
    </row>
    <row r="12" spans="1:12" ht="67.900000000000006" customHeight="1">
      <c r="A12" s="402"/>
      <c r="B12" s="395"/>
      <c r="C12" s="22" t="s">
        <v>18</v>
      </c>
      <c r="D12" s="128" t="str">
        <f>IF(COUNTA(高学年女子!H12:H21)=0,"",COUNTA(高学年女子!H12:H21))</f>
        <v/>
      </c>
      <c r="E12" s="23" t="s">
        <v>9</v>
      </c>
      <c r="F12" s="400"/>
      <c r="G12" s="364"/>
      <c r="H12" s="8"/>
    </row>
    <row r="13" spans="1:12" ht="67.900000000000006" customHeight="1">
      <c r="A13" s="402"/>
      <c r="B13" s="396" t="s">
        <v>15</v>
      </c>
      <c r="C13" s="20" t="s">
        <v>17</v>
      </c>
      <c r="D13" s="129" t="str">
        <f>IF(D14="",F13,F13-D14)</f>
        <v/>
      </c>
      <c r="E13" s="21" t="s">
        <v>9</v>
      </c>
      <c r="F13" s="399" t="str">
        <f>IF(COUNTA(低学年女子!C12:C21)=0,"",COUNTA(低学年女子!C12:C21))</f>
        <v/>
      </c>
      <c r="G13" s="363" t="s">
        <v>11</v>
      </c>
      <c r="H13" s="7"/>
    </row>
    <row r="14" spans="1:12" ht="67.900000000000006" customHeight="1" thickBot="1">
      <c r="A14" s="402"/>
      <c r="B14" s="397"/>
      <c r="C14" s="24" t="s">
        <v>18</v>
      </c>
      <c r="D14" s="128" t="str">
        <f>IF(COUNTA(低学年女子!H12:H21)=0,"",COUNTA(低学年女子!H12:H21))</f>
        <v/>
      </c>
      <c r="E14" s="23" t="s">
        <v>9</v>
      </c>
      <c r="F14" s="400"/>
      <c r="G14" s="364"/>
      <c r="H14" s="8"/>
    </row>
    <row r="15" spans="1:12" ht="67.900000000000006" customHeight="1">
      <c r="A15" s="370" t="s">
        <v>6</v>
      </c>
      <c r="B15" s="372" t="s">
        <v>4</v>
      </c>
      <c r="C15" s="373"/>
      <c r="D15" s="383" t="str">
        <f>IF(COUNTA(中学男女!C12:C26)=0,"",COUNTA(中学男女!C12:C26))</f>
        <v/>
      </c>
      <c r="E15" s="384"/>
      <c r="F15" s="366" t="s">
        <v>11</v>
      </c>
      <c r="G15" s="367"/>
      <c r="H15" s="8"/>
      <c r="I15" s="341" t="s">
        <v>94</v>
      </c>
      <c r="J15" s="342"/>
      <c r="K15" s="343"/>
    </row>
    <row r="16" spans="1:12" ht="67.900000000000006" customHeight="1" thickBot="1">
      <c r="A16" s="371"/>
      <c r="B16" s="374" t="s">
        <v>8</v>
      </c>
      <c r="C16" s="375"/>
      <c r="D16" s="381" t="str">
        <f>IF(COUNTA(中学男女!I12:I26)=0,"",COUNTA(中学男女!I12:I26))</f>
        <v/>
      </c>
      <c r="E16" s="382"/>
      <c r="F16" s="368" t="s">
        <v>11</v>
      </c>
      <c r="G16" s="369"/>
      <c r="H16" s="8"/>
      <c r="I16" s="110" t="s">
        <v>90</v>
      </c>
      <c r="J16" s="125">
        <v>500</v>
      </c>
      <c r="K16" s="111" t="s">
        <v>92</v>
      </c>
    </row>
    <row r="17" spans="1:12" ht="67.900000000000006" customHeight="1" thickBot="1">
      <c r="A17" s="376" t="s">
        <v>55</v>
      </c>
      <c r="B17" s="377"/>
      <c r="C17" s="378"/>
      <c r="D17" s="379" t="str">
        <f>IF(COUNT(F7:F14)=0,"",(COUNT(F7:F14)*J16)+IF((D15+D16)=0,"",(D15+D16)*J17))</f>
        <v/>
      </c>
      <c r="E17" s="380"/>
      <c r="F17" s="385" t="s">
        <v>56</v>
      </c>
      <c r="G17" s="386"/>
      <c r="H17" s="8"/>
      <c r="I17" s="112" t="s">
        <v>91</v>
      </c>
      <c r="J17" s="126">
        <v>100</v>
      </c>
      <c r="K17" s="113" t="s">
        <v>93</v>
      </c>
    </row>
    <row r="18" spans="1:12" ht="31.15" customHeight="1">
      <c r="A18" s="365"/>
      <c r="B18" s="365"/>
      <c r="C18" s="388"/>
      <c r="D18" s="388"/>
      <c r="E18" s="388"/>
      <c r="F18" s="365"/>
      <c r="G18" s="365"/>
      <c r="H18" s="31"/>
      <c r="I18" s="27"/>
      <c r="J18" s="387" t="s">
        <v>51</v>
      </c>
      <c r="K18" s="387"/>
      <c r="L18" s="387"/>
    </row>
    <row r="19" spans="1:12" s="1" customFormat="1" ht="58.9" customHeight="1"/>
    <row r="20" spans="1:12" s="1" customFormat="1" ht="58.9" customHeight="1">
      <c r="D20" s="109"/>
    </row>
    <row r="21" spans="1:12" s="1" customFormat="1" ht="58.9" customHeight="1"/>
    <row r="22" spans="1:12" s="1" customFormat="1" ht="58.9" customHeight="1"/>
    <row r="23" spans="1:12" s="1" customFormat="1" ht="58.9" customHeight="1"/>
    <row r="24" spans="1:12" s="1" customFormat="1" ht="58.9" customHeight="1"/>
    <row r="25" spans="1:12" s="1" customFormat="1" ht="58.9" customHeight="1"/>
    <row r="26" spans="1:12" s="1" customFormat="1" ht="25.15" customHeight="1">
      <c r="D26" s="106"/>
    </row>
    <row r="27" spans="1:12" s="1" customFormat="1" ht="25.15" customHeight="1">
      <c r="D27" s="106"/>
    </row>
    <row r="28" spans="1:12" s="1" customFormat="1" ht="25.15" customHeight="1">
      <c r="D28" s="106"/>
    </row>
    <row r="29" spans="1:12" s="1" customFormat="1" ht="25.15" customHeight="1">
      <c r="D29" s="106"/>
    </row>
    <row r="30" spans="1:12" s="1" customFormat="1" ht="25.15" customHeight="1">
      <c r="D30" s="106"/>
    </row>
    <row r="31" spans="1:12" s="1" customFormat="1" ht="25.15" customHeight="1">
      <c r="D31" s="106"/>
    </row>
    <row r="32" spans="1:12" ht="25.15" customHeight="1">
      <c r="D32" s="106"/>
      <c r="F32" s="1"/>
    </row>
    <row r="33" spans="1:10" ht="25.15" customHeight="1">
      <c r="D33" s="107"/>
    </row>
    <row r="34" spans="1:10" ht="25.15" customHeight="1">
      <c r="D34" s="106"/>
    </row>
    <row r="35" spans="1:10" ht="25.15" customHeight="1">
      <c r="D35" s="107"/>
    </row>
    <row r="36" spans="1:10" ht="25.15" customHeight="1">
      <c r="D36" s="106"/>
    </row>
    <row r="37" spans="1:10" ht="25.15" customHeight="1"/>
    <row r="38" spans="1:10" ht="25.15" customHeight="1">
      <c r="F38" s="108"/>
    </row>
    <row r="39" spans="1:10" ht="58.9" customHeight="1">
      <c r="F39" s="108"/>
    </row>
    <row r="40" spans="1:10" ht="58.9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</row>
    <row r="41" spans="1:10" ht="58.9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</row>
    <row r="42" spans="1:10" ht="58.9" customHeight="1">
      <c r="A42" s="27"/>
      <c r="B42" s="27"/>
      <c r="C42" s="27"/>
      <c r="D42" s="27"/>
      <c r="E42" s="27"/>
      <c r="F42" s="27"/>
      <c r="G42" s="27"/>
      <c r="H42" s="27"/>
      <c r="I42" s="27"/>
      <c r="J42" s="27"/>
    </row>
    <row r="43" spans="1:10" ht="58.9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</row>
    <row r="44" spans="1:10" ht="58.9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</row>
    <row r="45" spans="1:10" ht="58.9" customHeight="1">
      <c r="A45" s="27"/>
      <c r="B45" s="27"/>
      <c r="C45" s="27"/>
      <c r="D45" s="27"/>
      <c r="E45" s="27"/>
      <c r="F45" s="27"/>
      <c r="G45" s="27"/>
      <c r="H45" s="27"/>
      <c r="I45" s="27"/>
      <c r="J45" s="27"/>
    </row>
    <row r="46" spans="1:10" ht="58.9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</row>
    <row r="47" spans="1:10" ht="58.9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</row>
    <row r="48" spans="1:10" ht="58.9" customHeight="1">
      <c r="A48" s="27"/>
      <c r="B48" s="27"/>
      <c r="C48" s="27"/>
      <c r="D48" s="27"/>
      <c r="E48" s="27"/>
      <c r="F48" s="27"/>
      <c r="G48" s="27"/>
      <c r="H48" s="27"/>
      <c r="I48" s="27"/>
      <c r="J48" s="27"/>
    </row>
    <row r="49" spans="1:10" ht="58.9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</row>
    <row r="50" spans="1:10" ht="58.9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</row>
    <row r="51" spans="1:10" ht="58.9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</row>
    <row r="52" spans="1:10" ht="58.9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</row>
    <row r="53" spans="1:10" ht="58.9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</row>
    <row r="54" spans="1:10" ht="58.9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</row>
    <row r="55" spans="1:10" ht="58.9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</row>
    <row r="56" spans="1:10" ht="58.9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58.9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</row>
    <row r="58" spans="1:10" ht="58.9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</row>
    <row r="59" spans="1:10" ht="58.9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</row>
    <row r="60" spans="1:10" ht="58.9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</row>
    <row r="61" spans="1:10" ht="58.9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</row>
    <row r="62" spans="1:10" ht="58.9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</row>
    <row r="63" spans="1:10" ht="58.9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</row>
    <row r="64" spans="1:10" ht="58.9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</row>
    <row r="65" spans="1:10" ht="58.9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</row>
    <row r="66" spans="1:10" ht="58.9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</row>
    <row r="67" spans="1:10" ht="58.9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</row>
    <row r="68" spans="1:10" ht="58.9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</row>
    <row r="69" spans="1:10" ht="58.9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</row>
    <row r="70" spans="1:10" ht="58.9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</row>
    <row r="71" spans="1:10" ht="58.9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</row>
    <row r="72" spans="1:10" ht="58.9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</row>
    <row r="73" spans="1:10" ht="58.9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</row>
    <row r="74" spans="1:10" ht="58.9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</row>
    <row r="75" spans="1:10" ht="58.9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</row>
    <row r="76" spans="1:10" ht="58.9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</row>
    <row r="77" spans="1:10" ht="58.9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</row>
    <row r="78" spans="1:10" ht="58.9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</row>
    <row r="79" spans="1:10" ht="58.9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</row>
    <row r="80" spans="1:10" ht="58.9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</row>
    <row r="81" spans="1:10" ht="58.9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</row>
    <row r="82" spans="1:10" ht="58.9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</row>
    <row r="83" spans="1:10" ht="58.9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</row>
    <row r="94" spans="1:10" ht="58.9" customHeight="1">
      <c r="J94" s="28"/>
    </row>
  </sheetData>
  <sheetProtection algorithmName="SHA-512" hashValue="FRciAaNyGM7k80HwFz34O28UEgevNQykI+MdSqpOZzRHuc0O2o4W5nO/otJD0UuTXedkDeM12b4DOl5jHy7dTw==" saltValue="zjWeFueO9ghQlRQP/Km4pg==" spinCount="100000" sheet="1" objects="1" scenarios="1"/>
  <protectedRanges>
    <protectedRange sqref="B5 C18" name="範囲1"/>
  </protectedRanges>
  <mergeCells count="37">
    <mergeCell ref="J18:L18"/>
    <mergeCell ref="C18:E18"/>
    <mergeCell ref="F18:G18"/>
    <mergeCell ref="J5:L5"/>
    <mergeCell ref="B7:B8"/>
    <mergeCell ref="B9:B10"/>
    <mergeCell ref="B11:B12"/>
    <mergeCell ref="B13:B14"/>
    <mergeCell ref="A6:B6"/>
    <mergeCell ref="G11:G12"/>
    <mergeCell ref="G13:G14"/>
    <mergeCell ref="F7:F8"/>
    <mergeCell ref="F9:F10"/>
    <mergeCell ref="F11:F12"/>
    <mergeCell ref="F13:F14"/>
    <mergeCell ref="A7:A14"/>
    <mergeCell ref="A18:B18"/>
    <mergeCell ref="F15:G15"/>
    <mergeCell ref="F16:G16"/>
    <mergeCell ref="A15:A16"/>
    <mergeCell ref="B15:C15"/>
    <mergeCell ref="B16:C16"/>
    <mergeCell ref="A17:C17"/>
    <mergeCell ref="D17:E17"/>
    <mergeCell ref="D16:E16"/>
    <mergeCell ref="D15:E15"/>
    <mergeCell ref="F17:G17"/>
    <mergeCell ref="I15:K15"/>
    <mergeCell ref="A1:G1"/>
    <mergeCell ref="A2:G2"/>
    <mergeCell ref="B5:G5"/>
    <mergeCell ref="F6:G6"/>
    <mergeCell ref="B4:C4"/>
    <mergeCell ref="D4:G4"/>
    <mergeCell ref="C6:E6"/>
    <mergeCell ref="G7:G8"/>
    <mergeCell ref="G9:G10"/>
  </mergeCells>
  <phoneticPr fontId="1"/>
  <printOptions horizontalCentered="1"/>
  <pageMargins left="0.7" right="0.7" top="0.75" bottom="0.75" header="0.3" footer="0.3"/>
  <pageSetup paperSize="9" scale="69" orientation="portrait" horizontalDpi="300" verticalDpi="300" r:id="rId1"/>
  <ignoredErrors>
    <ignoredError sqref="D8 D1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高学年女子</vt:lpstr>
      <vt:lpstr>低学年女子</vt:lpstr>
      <vt:lpstr>高学年男子</vt:lpstr>
      <vt:lpstr>低学年男子</vt:lpstr>
      <vt:lpstr>中学男女</vt:lpstr>
      <vt:lpstr>集計表</vt:lpstr>
      <vt:lpstr>高学年女子!Print_Area</vt:lpstr>
      <vt:lpstr>高学年男子!Print_Area</vt:lpstr>
      <vt:lpstr>集計表!Print_Area</vt:lpstr>
      <vt:lpstr>中学男女!Print_Area</vt:lpstr>
      <vt:lpstr>低学年女子!Print_Area</vt:lpstr>
      <vt:lpstr>低学年男子!Print_Area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鹿児島県体育協会</dc:creator>
  <cp:lastModifiedBy>絋太郎 住吉</cp:lastModifiedBy>
  <cp:lastPrinted>2025-12-05T13:23:06Z</cp:lastPrinted>
  <dcterms:created xsi:type="dcterms:W3CDTF">2010-12-16T01:08:34Z</dcterms:created>
  <dcterms:modified xsi:type="dcterms:W3CDTF">2026-02-09T01:59:14Z</dcterms:modified>
</cp:coreProperties>
</file>